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MUNICACION\Desktop\"/>
    </mc:Choice>
  </mc:AlternateContent>
  <xr:revisionPtr revIDLastSave="0" documentId="8_{287BF072-0A97-4E54-AFA1-656AD971B60C}" xr6:coauthVersionLast="47" xr6:coauthVersionMax="47" xr10:uidLastSave="{00000000-0000-0000-0000-000000000000}"/>
  <bookViews>
    <workbookView xWindow="-120" yWindow="-120" windowWidth="15600" windowHeight="11160" xr2:uid="{1BB004DF-246C-4034-84C7-E4B3C4CE0E89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6" i="1" l="1"/>
  <c r="E206" i="1"/>
  <c r="G8" i="1"/>
  <c r="G9" i="1" s="1"/>
  <c r="G10" i="1" s="1"/>
  <c r="G11" i="1" s="1"/>
  <c r="G12" i="1" s="1"/>
  <c r="G13" i="1" s="1"/>
  <c r="G14" i="1" s="1"/>
  <c r="G15" i="1" s="1"/>
  <c r="G16" i="1" s="1"/>
  <c r="G17" i="1" s="1"/>
  <c r="G18" i="1" s="1"/>
  <c r="G19" i="1" s="1"/>
  <c r="G20" i="1" s="1"/>
  <c r="G21" i="1" s="1"/>
  <c r="G22" i="1" s="1"/>
  <c r="G23" i="1" s="1"/>
  <c r="G24" i="1" s="1"/>
  <c r="G25" i="1" s="1"/>
  <c r="G26" i="1" s="1"/>
  <c r="G27" i="1" s="1"/>
  <c r="G28" i="1" s="1"/>
  <c r="G29" i="1" s="1"/>
  <c r="G30" i="1" s="1"/>
  <c r="G31" i="1" s="1"/>
  <c r="G32" i="1" s="1"/>
  <c r="G33" i="1" s="1"/>
  <c r="G34" i="1" s="1"/>
  <c r="G35" i="1" s="1"/>
  <c r="G36" i="1" s="1"/>
  <c r="G37" i="1" s="1"/>
  <c r="G38" i="1" s="1"/>
  <c r="G39" i="1" s="1"/>
  <c r="G40" i="1" s="1"/>
  <c r="G41" i="1" s="1"/>
  <c r="G42" i="1" s="1"/>
  <c r="G43" i="1" s="1"/>
  <c r="G44" i="1" s="1"/>
  <c r="G45" i="1" s="1"/>
  <c r="G46" i="1" s="1"/>
  <c r="G47" i="1" s="1"/>
  <c r="G48" i="1" s="1"/>
  <c r="G49" i="1" s="1"/>
  <c r="G50" i="1" s="1"/>
  <c r="G51" i="1" s="1"/>
  <c r="G52" i="1" s="1"/>
  <c r="G53" i="1" s="1"/>
  <c r="G54" i="1" s="1"/>
  <c r="G55" i="1" s="1"/>
  <c r="G56" i="1" s="1"/>
  <c r="G57" i="1" s="1"/>
  <c r="G58" i="1" s="1"/>
  <c r="G59" i="1" s="1"/>
  <c r="G60" i="1" s="1"/>
  <c r="G61" i="1" s="1"/>
  <c r="G62" i="1" s="1"/>
  <c r="G63" i="1" s="1"/>
  <c r="G64" i="1" s="1"/>
  <c r="G65" i="1" s="1"/>
  <c r="G66" i="1" s="1"/>
  <c r="G67" i="1" s="1"/>
  <c r="G68" i="1" s="1"/>
  <c r="G69" i="1" s="1"/>
  <c r="G70" i="1" s="1"/>
  <c r="G71" i="1" s="1"/>
  <c r="G72" i="1" s="1"/>
  <c r="G73" i="1" s="1"/>
  <c r="G74" i="1" s="1"/>
  <c r="G75" i="1" s="1"/>
  <c r="G76" i="1" s="1"/>
  <c r="G77" i="1" s="1"/>
  <c r="G78" i="1" s="1"/>
  <c r="G79" i="1" s="1"/>
  <c r="G80" i="1" s="1"/>
  <c r="G81" i="1" s="1"/>
  <c r="G82" i="1" s="1"/>
  <c r="G83" i="1" s="1"/>
  <c r="G84" i="1" s="1"/>
  <c r="G85" i="1" s="1"/>
  <c r="G86" i="1" s="1"/>
  <c r="G87" i="1" s="1"/>
  <c r="G88" i="1" s="1"/>
  <c r="G89" i="1" s="1"/>
  <c r="G90" i="1" s="1"/>
  <c r="G91" i="1" s="1"/>
  <c r="G92" i="1" s="1"/>
  <c r="G93" i="1" s="1"/>
  <c r="G94" i="1" s="1"/>
  <c r="G95" i="1" s="1"/>
  <c r="G96" i="1" s="1"/>
  <c r="G97" i="1" s="1"/>
  <c r="G98" i="1" s="1"/>
  <c r="G99" i="1" s="1"/>
  <c r="G100" i="1" s="1"/>
  <c r="G101" i="1" s="1"/>
  <c r="G102" i="1" s="1"/>
  <c r="G103" i="1" s="1"/>
  <c r="G104" i="1" s="1"/>
  <c r="G105" i="1" s="1"/>
  <c r="G106" i="1" s="1"/>
  <c r="G107" i="1" s="1"/>
  <c r="G108" i="1" s="1"/>
  <c r="G109" i="1" s="1"/>
  <c r="G110" i="1" s="1"/>
  <c r="G111" i="1" s="1"/>
  <c r="G112" i="1" s="1"/>
  <c r="G113" i="1" s="1"/>
  <c r="G114" i="1" s="1"/>
  <c r="G115" i="1" s="1"/>
  <c r="G116" i="1" s="1"/>
  <c r="G117" i="1" s="1"/>
  <c r="G118" i="1" s="1"/>
  <c r="G119" i="1" s="1"/>
  <c r="G120" i="1" s="1"/>
  <c r="G121" i="1" s="1"/>
  <c r="G122" i="1" s="1"/>
  <c r="G123" i="1" s="1"/>
  <c r="G124" i="1" s="1"/>
  <c r="G125" i="1" s="1"/>
  <c r="G126" i="1" s="1"/>
  <c r="G127" i="1" s="1"/>
  <c r="G128" i="1" s="1"/>
  <c r="G129" i="1" s="1"/>
  <c r="G130" i="1" s="1"/>
  <c r="G131" i="1" s="1"/>
  <c r="G132" i="1" s="1"/>
  <c r="G133" i="1" s="1"/>
  <c r="G134" i="1" s="1"/>
  <c r="G135" i="1" s="1"/>
  <c r="G136" i="1" s="1"/>
  <c r="G137" i="1" s="1"/>
  <c r="G138" i="1" s="1"/>
  <c r="G139" i="1" s="1"/>
  <c r="G140" i="1" s="1"/>
  <c r="G141" i="1" s="1"/>
  <c r="G142" i="1" s="1"/>
  <c r="G143" i="1" s="1"/>
  <c r="G144" i="1" s="1"/>
  <c r="G145" i="1" s="1"/>
  <c r="G146" i="1" s="1"/>
  <c r="G147" i="1" s="1"/>
  <c r="G148" i="1" s="1"/>
  <c r="G149" i="1" s="1"/>
  <c r="G150" i="1" s="1"/>
  <c r="G151" i="1" s="1"/>
  <c r="G152" i="1" s="1"/>
  <c r="G153" i="1" s="1"/>
  <c r="G154" i="1" s="1"/>
  <c r="G155" i="1" s="1"/>
  <c r="G156" i="1" s="1"/>
  <c r="G157" i="1" s="1"/>
  <c r="G158" i="1" s="1"/>
  <c r="G159" i="1" s="1"/>
  <c r="G160" i="1" s="1"/>
  <c r="G161" i="1" s="1"/>
  <c r="G162" i="1" s="1"/>
  <c r="G163" i="1" s="1"/>
  <c r="G164" i="1" s="1"/>
  <c r="G165" i="1" s="1"/>
  <c r="G166" i="1" s="1"/>
  <c r="G167" i="1" s="1"/>
  <c r="G168" i="1" s="1"/>
  <c r="G169" i="1" s="1"/>
  <c r="G170" i="1" s="1"/>
  <c r="G171" i="1" s="1"/>
  <c r="G172" i="1" s="1"/>
  <c r="G173" i="1" s="1"/>
  <c r="G174" i="1" s="1"/>
  <c r="G175" i="1" s="1"/>
  <c r="G176" i="1" s="1"/>
  <c r="G177" i="1" s="1"/>
  <c r="G178" i="1" s="1"/>
  <c r="G179" i="1" s="1"/>
  <c r="G180" i="1" s="1"/>
  <c r="G181" i="1" s="1"/>
  <c r="G199" i="1" s="1"/>
  <c r="G200" i="1" s="1"/>
  <c r="G201" i="1" s="1"/>
  <c r="G202" i="1" s="1"/>
  <c r="G203" i="1" s="1"/>
  <c r="G204" i="1" s="1"/>
  <c r="G7" i="1"/>
</calcChain>
</file>

<file path=xl/sharedStrings.xml><?xml version="1.0" encoding="utf-8"?>
<sst xmlns="http://schemas.openxmlformats.org/spreadsheetml/2006/main" count="427" uniqueCount="218">
  <si>
    <t>LIBRO VENTAS POR SERVICIOS  SENASA</t>
  </si>
  <si>
    <t>INGRESOS Y EGRESOS DE ENERO DEL 2025</t>
  </si>
  <si>
    <t>HOSPITAL PROVINCIAL RICARDO LIMARDO</t>
  </si>
  <si>
    <t>Fecha</t>
  </si>
  <si>
    <t>Ck. No.</t>
  </si>
  <si>
    <t>Beneficiario</t>
  </si>
  <si>
    <t>Concepto</t>
  </si>
  <si>
    <t>Ingresos</t>
  </si>
  <si>
    <t>Egresos</t>
  </si>
  <si>
    <t>Balance</t>
  </si>
  <si>
    <t>BALANCE ANTERIOR</t>
  </si>
  <si>
    <t>B/A</t>
  </si>
  <si>
    <t>COLECTOR IMPUESTOS INTERNOS</t>
  </si>
  <si>
    <t>RETENCION DICIEMBRE 2024</t>
  </si>
  <si>
    <t>CIARA PAULINA HERNANDEZ DURAN</t>
  </si>
  <si>
    <t>PAGO SERVICIOS PRESTADOS, MES DE  DICIEMBRE 2024</t>
  </si>
  <si>
    <t>TRIANA YAMEL MARTINEZ GUZMAN</t>
  </si>
  <si>
    <t>4524000000067</t>
  </si>
  <si>
    <t>ARS</t>
  </si>
  <si>
    <t>4524000000003</t>
  </si>
  <si>
    <t>90060261</t>
  </si>
  <si>
    <t>CAFETERIA</t>
  </si>
  <si>
    <t>90060264</t>
  </si>
  <si>
    <t>90060267</t>
  </si>
  <si>
    <t>ODONTOLOGIA</t>
  </si>
  <si>
    <t>COPPAGO</t>
  </si>
  <si>
    <t>90060270</t>
  </si>
  <si>
    <t>90060273</t>
  </si>
  <si>
    <t>90030559</t>
  </si>
  <si>
    <t>90030562</t>
  </si>
  <si>
    <t>90030566</t>
  </si>
  <si>
    <t>90030569</t>
  </si>
  <si>
    <t>LA CASA FERRETERA DE PTO. PTA, SRL.</t>
  </si>
  <si>
    <t>HERRAMIENTAS MENORES, ELECTRICOS Y CEMENTO</t>
  </si>
  <si>
    <t>JUAN LUIS ALMONTE REYES.</t>
  </si>
  <si>
    <t>ALIMENTOS, PAPEL, LIMPIEZA ,PLASTICOS</t>
  </si>
  <si>
    <t>CEM CARIBBEAN EQUIPMENT MEDICAL, SRL</t>
  </si>
  <si>
    <t>REACTIVOS Y MATERIAL MEDICO QX.</t>
  </si>
  <si>
    <t>SLAYERS PEST CONTROL CSPP, SRL.</t>
  </si>
  <si>
    <t>SERVICIOS DE FUMIGACION MES DE OCTUBRE Y NOVIEMBRE 2024</t>
  </si>
  <si>
    <t>GALANES MAGICOS, SRL.</t>
  </si>
  <si>
    <t>MATERIAL DE LIMPIEZA Y PAPEL</t>
  </si>
  <si>
    <t>ANTONIO ALVAREZ CONTRATISTA, SRL.</t>
  </si>
  <si>
    <t>SERVICIOS DE DE REPARACION Y MANTENIMIENTO EN AREA DE PLANTA DE EMERGENCIA PLANTACION TECHOS EN MADERA Y ALUZINC</t>
  </si>
  <si>
    <t>ESTERILIZACION Y EQUIPOS JY, SRL.</t>
  </si>
  <si>
    <t>SERVICIOS DE MANTENIMIENTO Y REPARACION DEL AUTOCLAVE, REPARACION DE BOMBAPARA AGUA OSMOSIS</t>
  </si>
  <si>
    <t>NINGG COMPANY, SRL.</t>
  </si>
  <si>
    <t>MEDICAMENTOS</t>
  </si>
  <si>
    <t>VEGA ABREU CLEAN, SRL.</t>
  </si>
  <si>
    <t>COMPRA DE PLASTICOS</t>
  </si>
  <si>
    <t>ROFASA FARMA,SRL</t>
  </si>
  <si>
    <t>MEDICAMENTOS Y MATERIAL MEDICO QX.</t>
  </si>
  <si>
    <t>DELMEDICAL, SRL.</t>
  </si>
  <si>
    <t>BRIMARGE GROUP, SRL.</t>
  </si>
  <si>
    <t>MATERIAL DE OFICINA</t>
  </si>
  <si>
    <t>SANOZ FARMACEUTICA, SRL.</t>
  </si>
  <si>
    <t>FARMACIA MEDICAR GBC, SRL.</t>
  </si>
  <si>
    <t>CENTRO MEDICO BOURNIGAL, S.A.S.</t>
  </si>
  <si>
    <t>TINTE TRANSMISION, SRL.</t>
  </si>
  <si>
    <t>SERVICIOS DE MANTENIMIENTO Y REPARACION A  VEHICULO</t>
  </si>
  <si>
    <t>CRUZ AYALA, SRL.</t>
  </si>
  <si>
    <t>ROCE DENTAL , SRL.</t>
  </si>
  <si>
    <t>MATERIAL MEDICO QX. P/ ODONTOLOGIA</t>
  </si>
  <si>
    <t>38675962261</t>
  </si>
  <si>
    <t>IMPRESOS CLARK ,SRL</t>
  </si>
  <si>
    <t xml:space="preserve">PAPELERIA E IMPRESOS </t>
  </si>
  <si>
    <t>38675995513</t>
  </si>
  <si>
    <t>DISTRIBUIDORA FARMACEUTICA ABC, SRL</t>
  </si>
  <si>
    <t>4524000000048</t>
  </si>
  <si>
    <t>90010517</t>
  </si>
  <si>
    <t>90010520</t>
  </si>
  <si>
    <t>90010523</t>
  </si>
  <si>
    <t>90010526</t>
  </si>
  <si>
    <t>38682753180</t>
  </si>
  <si>
    <t>CLINIMED, SRL.</t>
  </si>
  <si>
    <t>HOSPICALFA MEDICAL, SRL.</t>
  </si>
  <si>
    <t>FRI FARMA, SRL</t>
  </si>
  <si>
    <t>CIRCUIMED, SRL.</t>
  </si>
  <si>
    <t>MATERIAL MEDICO QX.</t>
  </si>
  <si>
    <t>90040255</t>
  </si>
  <si>
    <t>90040258</t>
  </si>
  <si>
    <t>90040261</t>
  </si>
  <si>
    <t>HOSPIFAR, SRL.</t>
  </si>
  <si>
    <t>ALAT SALUD, SRL.</t>
  </si>
  <si>
    <t>ARIAS PHARMA, SRL.</t>
  </si>
  <si>
    <t>TIXPER TECNOLOGY EXPERT, SRL.</t>
  </si>
  <si>
    <t>COMPRA DE PAPEL DE ESCRITORIO</t>
  </si>
  <si>
    <t>SILVER PHARMA,SRL</t>
  </si>
  <si>
    <t xml:space="preserve">COMPRA DE MEDICAMENTOS </t>
  </si>
  <si>
    <t>INSUMOS MEDICOS DEL CARIBE INSUMED,SRL</t>
  </si>
  <si>
    <t>COMPRA DE MATERIAL MEDICO QX</t>
  </si>
  <si>
    <t>MORAMI,SRL</t>
  </si>
  <si>
    <t>SAYMED, SRL</t>
  </si>
  <si>
    <t>MEDIDENTAL,SRL</t>
  </si>
  <si>
    <t>COMPRA DE MAT. MEDICO QX/ODONTOLOGIA</t>
  </si>
  <si>
    <t>VALKAMED PHARMA,SRL</t>
  </si>
  <si>
    <t>S &amp; M DENTAL, SRL</t>
  </si>
  <si>
    <t>CARLOS DAVID TAVAREZ SANTOS.</t>
  </si>
  <si>
    <t xml:space="preserve">COMPRA DE ALIMENTOS PARA LA CAFETERIA </t>
  </si>
  <si>
    <t>NEYDA M. CRUZ LANTIGUA</t>
  </si>
  <si>
    <t>ESTUDIOS REALIZADOS A PACIENTE . MES DE NOVIEMBRE 2024</t>
  </si>
  <si>
    <t>4524000000005</t>
  </si>
  <si>
    <t>TRASFERENCIA BANCO</t>
  </si>
  <si>
    <t>ARS SENASA CONTRIBUTIVO</t>
  </si>
  <si>
    <t>4524000000009</t>
  </si>
  <si>
    <t>DIGITALCOMPP, SRL.</t>
  </si>
  <si>
    <t>SERVICIOS DE IGUALA POR MANTENIMIENTO DE SISTEMAS MES DE NOVIEMBRE 2024</t>
  </si>
  <si>
    <t>4524000000024</t>
  </si>
  <si>
    <t>TRANSFERENCIA</t>
  </si>
  <si>
    <t xml:space="preserve">ARS </t>
  </si>
  <si>
    <t>38727318566</t>
  </si>
  <si>
    <t>PAGO ITBIS DICIEMBRE 2024</t>
  </si>
  <si>
    <t>ING. EDGAR MARTINEZ, SRL</t>
  </si>
  <si>
    <t>COMPRA  DE HERRAMIENTAS MENORES, PINTURAS, ELECTRICOS Y OTROS</t>
  </si>
  <si>
    <t>SUIMED,SRL</t>
  </si>
  <si>
    <t>SERVICIOS DE GRABADO A INSTRUMENTOS MEDICOS</t>
  </si>
  <si>
    <t>ANEST,SRL</t>
  </si>
  <si>
    <t>SLAYERS PEST CONTROL CSPP, SRL</t>
  </si>
  <si>
    <t>SERVICIOS DE FUMIGACION MES DE DICIEMBRE 2024</t>
  </si>
  <si>
    <t>MANANTIALES DEL ATLANTICO VH, SRL</t>
  </si>
  <si>
    <t>COMPRA DE BOTELLONES DE AGUA</t>
  </si>
  <si>
    <t>HEXAPOWER PHARMA, SRL.</t>
  </si>
  <si>
    <t>PANIFICADORA SANTA RITA,SRL</t>
  </si>
  <si>
    <t>COMPRA DE ALIMENTOS  (PAN)</t>
  </si>
  <si>
    <t>GERENFAR, SRL</t>
  </si>
  <si>
    <t>COMBUSTIBLE Y DERIVADOS DEL NORTE,SRL</t>
  </si>
  <si>
    <t>COMPRA DE COMBUSTIBLES. GASOLINA Y GAS-OIL</t>
  </si>
  <si>
    <t>GRUPO FARMACEUTICO CAR-M,SRL</t>
  </si>
  <si>
    <t>COMPRA DE MEDICAMENTOS Y MATERIAL MEDICO QX</t>
  </si>
  <si>
    <t>RONAJUS FARMACEUTICA,SRL</t>
  </si>
  <si>
    <t>VEGAMED, SRL</t>
  </si>
  <si>
    <t>4524000058886</t>
  </si>
  <si>
    <t>BIO NUCLEAR,S.A.</t>
  </si>
  <si>
    <t>COMPRA DE REACTIVOS Y MATERIAL MEDICO QX</t>
  </si>
  <si>
    <t>TELECABLE CENTRAL  PUERTO PLATA PP,SRL</t>
  </si>
  <si>
    <t>SERVICIOS DE INTERNET Y TELEVISION MES DE ENERO 2025</t>
  </si>
  <si>
    <t>ZEN PHARMACEUTHICAL, SRL.</t>
  </si>
  <si>
    <t>INVERSIONES AQUARIUS, SRL.</t>
  </si>
  <si>
    <t>COMPRA DE BOTELLONES DE AGUA Y HIELO PARA LA CAFETERIA</t>
  </si>
  <si>
    <t>ALMACEN SILVERIO PEREZ, SRL</t>
  </si>
  <si>
    <t xml:space="preserve">COMPRA DE ALIMENTOS , PLASTICOS, LIMPIEZA,PAPEL </t>
  </si>
  <si>
    <t>DOMINGO CASTILLO</t>
  </si>
  <si>
    <t xml:space="preserve">COMPRA DE FRUTAS Y VEGETALES </t>
  </si>
  <si>
    <t>MAXBIO PHARMA,SRL</t>
  </si>
  <si>
    <t>SOLUCIONES &amp; TECNOLOGIAS HABILES, SRL.</t>
  </si>
  <si>
    <t>ALQUILER DE EQUIPOS (FOTOCOPIADORAS), NOVIEMBRE Y DICIEMBRE 2024</t>
  </si>
  <si>
    <t>BIO NOVA,SRL</t>
  </si>
  <si>
    <t>COMPRA DE REACTIVOS Y MATERIAL MEDICO QX PARA LABORATORIO</t>
  </si>
  <si>
    <t>SERVICIOS E INSTALACIONES TECNICAS,SRL</t>
  </si>
  <si>
    <t>SERVICIOS DE MANTENIMIENTO ELEVADOR MES DE SEPTIEMBRE Y NOVIEMBRE 2024</t>
  </si>
  <si>
    <t>MEDI DENTAL, SRL.</t>
  </si>
  <si>
    <t>COMPRA DE MATERIAL MEDICO QX PARA ODONTOLOGIA</t>
  </si>
  <si>
    <t>90020447</t>
  </si>
  <si>
    <t>90020450</t>
  </si>
  <si>
    <t>90020453</t>
  </si>
  <si>
    <t>9020456</t>
  </si>
  <si>
    <t>HAMLET CASTILLO 10%.</t>
  </si>
  <si>
    <t>VIAJE A STO DGO  A LAS DIFERENTES ARS A ENTREGAR DOCUMENTOS EL DIA 09/01/2025</t>
  </si>
  <si>
    <t>COPEM HOSPICLINIC,SRL</t>
  </si>
  <si>
    <t xml:space="preserve">COMPRA DE MEDICAMENTOS Y MATERIAL MEDICO QX </t>
  </si>
  <si>
    <t>CAPELLAN DENTAL, SRL</t>
  </si>
  <si>
    <t>SUANY S. ALMONTE BALBUENA.</t>
  </si>
  <si>
    <t>APERTURA CAJA CHICA</t>
  </si>
  <si>
    <t>4524000033438</t>
  </si>
  <si>
    <t>ARS UNIVERSAL</t>
  </si>
  <si>
    <t>4524000000020</t>
  </si>
  <si>
    <t>60030174</t>
  </si>
  <si>
    <t>60030177</t>
  </si>
  <si>
    <t>BRENMARFA IMPORT,SRL</t>
  </si>
  <si>
    <t>CRUZ AYALA, SRL</t>
  </si>
  <si>
    <t>LA CASA FERRETERA DE PURTO PLATA,SRL</t>
  </si>
  <si>
    <t>COMPRA DE CEMENTO,HERR. MENORES,PINTURAS, ELECTRICOS</t>
  </si>
  <si>
    <t>LABORATORIO DE PORCELANA HNOS HERNANDEZ,SRL</t>
  </si>
  <si>
    <t>AMPGOZFRIO, EIRL</t>
  </si>
  <si>
    <t>SERV. DE REP. DE FREEZER EN AREA DE LA CAFETERIA , EMERGENCIA, MANTT.CORRECTIVO</t>
  </si>
  <si>
    <t>ALTA PHARMA DOMINICANA,SRL</t>
  </si>
  <si>
    <t>COMPRA DE MEDICAMENTOS</t>
  </si>
  <si>
    <t>60010230</t>
  </si>
  <si>
    <t>60010233</t>
  </si>
  <si>
    <t>60010236</t>
  </si>
  <si>
    <t>60010239</t>
  </si>
  <si>
    <t>4524000000018</t>
  </si>
  <si>
    <t>60030108</t>
  </si>
  <si>
    <t>60030111</t>
  </si>
  <si>
    <t>60030114</t>
  </si>
  <si>
    <t>60030117</t>
  </si>
  <si>
    <t>4524000000136</t>
  </si>
  <si>
    <t>HOSPITAL RICARDO LIMARDO</t>
  </si>
  <si>
    <t>NOMINA INTERNA ENERO2025</t>
  </si>
  <si>
    <t>4524000000044</t>
  </si>
  <si>
    <t>NOMINA COMPENSACION ENERO2025</t>
  </si>
  <si>
    <t>ALMANZAR ESTEVEZ,SRL</t>
  </si>
  <si>
    <t>COMPRA DE RECTIVOS Y MATERIAL MEDICO QX</t>
  </si>
  <si>
    <t>JESUS GONZALEZ</t>
  </si>
  <si>
    <t xml:space="preserve">SERVICIOS DE LIMPIEZA AREAS VERDE (JARDINERIA) DE LA INSTITUCION  </t>
  </si>
  <si>
    <t xml:space="preserve">SIMON SILVERIO GUZMAN </t>
  </si>
  <si>
    <t>DESMONTE DE MEDICAMENTOS Y MATERIAL GASTABLES Y KIT DE HEMODIALISIS</t>
  </si>
  <si>
    <t>GRUPO S&amp;F,SRL</t>
  </si>
  <si>
    <t>COMPRA  DE EQUIPOS DE OFICINA IMPRESORA EPSON</t>
  </si>
  <si>
    <t>4524000059430</t>
  </si>
  <si>
    <t>60030148</t>
  </si>
  <si>
    <t>60030151</t>
  </si>
  <si>
    <t>60030154</t>
  </si>
  <si>
    <t>60030157</t>
  </si>
  <si>
    <t>BANCO RESERVAS</t>
  </si>
  <si>
    <t>CARGOS BANCARIOS</t>
  </si>
  <si>
    <t>Preparado por:</t>
  </si>
  <si>
    <t>Revisado por:</t>
  </si>
  <si>
    <t>Aprobado por:</t>
  </si>
  <si>
    <t>___________________</t>
  </si>
  <si>
    <t>______________________________________</t>
  </si>
  <si>
    <t>________________________</t>
  </si>
  <si>
    <t>Lic. Miriam Melendez</t>
  </si>
  <si>
    <t>Lic. Fabio Martinez</t>
  </si>
  <si>
    <t>Dr. Johnny Hernandez</t>
  </si>
  <si>
    <t>Dpto. Contabilidad</t>
  </si>
  <si>
    <t>Administrador</t>
  </si>
  <si>
    <t>Director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</si>
</sst>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&quot;$&quot;#,##0.00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0"/>
      <name val="Arial"/>
      <family val="2"/>
    </font>
    <font>
      <b/>
      <i/>
      <sz val="11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</font>
    <font>
      <sz val="11"/>
      <color theme="1"/>
      <name val="Calibri"/>
      <family val="2"/>
    </font>
    <font>
      <i/>
      <sz val="11"/>
      <name val="Calibri"/>
      <family val="2"/>
      <scheme val="minor"/>
    </font>
    <font>
      <sz val="10"/>
      <color theme="1"/>
      <name val="Arial"/>
      <family val="2"/>
    </font>
    <font>
      <b/>
      <sz val="11"/>
      <name val="Calibri"/>
      <family val="2"/>
      <scheme val="minor"/>
    </font>
    <font>
      <sz val="11"/>
      <name val="Arial"/>
      <family val="2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3" fillId="0" borderId="0"/>
  </cellStyleXfs>
  <cellXfs count="82">
    <xf numFmtId="0" fontId="0" fillId="0" borderId="0" xfId="0"/>
    <xf numFmtId="0" fontId="2" fillId="0" borderId="0" xfId="0" applyFont="1" applyAlignment="1">
      <alignment horizontal="center"/>
    </xf>
    <xf numFmtId="17" fontId="2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0" fontId="4" fillId="0" borderId="1" xfId="2" applyFont="1" applyBorder="1"/>
    <xf numFmtId="0" fontId="4" fillId="0" borderId="2" xfId="2" applyFont="1" applyBorder="1"/>
    <xf numFmtId="43" fontId="4" fillId="0" borderId="3" xfId="1" applyFont="1" applyFill="1" applyBorder="1"/>
    <xf numFmtId="0" fontId="4" fillId="0" borderId="4" xfId="2" applyFont="1" applyBorder="1"/>
    <xf numFmtId="14" fontId="5" fillId="2" borderId="5" xfId="2" applyNumberFormat="1" applyFont="1" applyFill="1" applyBorder="1"/>
    <xf numFmtId="0" fontId="5" fillId="2" borderId="6" xfId="2" applyFont="1" applyFill="1" applyBorder="1" applyAlignment="1">
      <alignment horizontal="left"/>
    </xf>
    <xf numFmtId="0" fontId="5" fillId="2" borderId="6" xfId="2" applyFont="1" applyFill="1" applyBorder="1"/>
    <xf numFmtId="0" fontId="4" fillId="2" borderId="6" xfId="2" applyFont="1" applyFill="1" applyBorder="1"/>
    <xf numFmtId="43" fontId="4" fillId="2" borderId="6" xfId="1" applyFont="1" applyFill="1" applyBorder="1"/>
    <xf numFmtId="43" fontId="5" fillId="2" borderId="7" xfId="0" applyNumberFormat="1" applyFont="1" applyFill="1" applyBorder="1"/>
    <xf numFmtId="0" fontId="5" fillId="2" borderId="8" xfId="2" applyFont="1" applyFill="1" applyBorder="1" applyAlignment="1">
      <alignment horizontal="left"/>
    </xf>
    <xf numFmtId="0" fontId="5" fillId="2" borderId="8" xfId="2" applyFont="1" applyFill="1" applyBorder="1"/>
    <xf numFmtId="0" fontId="4" fillId="2" borderId="8" xfId="2" applyFont="1" applyFill="1" applyBorder="1"/>
    <xf numFmtId="43" fontId="5" fillId="2" borderId="8" xfId="1" applyFont="1" applyFill="1" applyBorder="1"/>
    <xf numFmtId="43" fontId="5" fillId="2" borderId="9" xfId="0" applyNumberFormat="1" applyFont="1" applyFill="1" applyBorder="1"/>
    <xf numFmtId="0" fontId="0" fillId="2" borderId="10" xfId="0" applyFill="1" applyBorder="1" applyAlignment="1">
      <alignment horizontal="left"/>
    </xf>
    <xf numFmtId="0" fontId="6" fillId="2" borderId="10" xfId="0" applyFont="1" applyFill="1" applyBorder="1" applyAlignment="1">
      <alignment horizontal="left"/>
    </xf>
    <xf numFmtId="0" fontId="7" fillId="2" borderId="10" xfId="0" applyFont="1" applyFill="1" applyBorder="1" applyAlignment="1">
      <alignment horizontal="left"/>
    </xf>
    <xf numFmtId="0" fontId="5" fillId="2" borderId="10" xfId="0" applyFont="1" applyFill="1" applyBorder="1" applyAlignment="1">
      <alignment horizontal="left"/>
    </xf>
    <xf numFmtId="0" fontId="7" fillId="2" borderId="10" xfId="0" applyFont="1" applyFill="1" applyBorder="1"/>
    <xf numFmtId="49" fontId="5" fillId="2" borderId="8" xfId="2" applyNumberFormat="1" applyFont="1" applyFill="1" applyBorder="1" applyAlignment="1">
      <alignment horizontal="left"/>
    </xf>
    <xf numFmtId="43" fontId="4" fillId="2" borderId="8" xfId="1" applyFont="1" applyFill="1" applyBorder="1"/>
    <xf numFmtId="49" fontId="7" fillId="2" borderId="10" xfId="2" applyNumberFormat="1" applyFont="1" applyFill="1" applyBorder="1" applyAlignment="1">
      <alignment horizontal="left"/>
    </xf>
    <xf numFmtId="0" fontId="5" fillId="2" borderId="10" xfId="2" applyFont="1" applyFill="1" applyBorder="1"/>
    <xf numFmtId="43" fontId="5" fillId="2" borderId="10" xfId="1" applyFont="1" applyFill="1" applyBorder="1"/>
    <xf numFmtId="0" fontId="5" fillId="2" borderId="10" xfId="2" applyFont="1" applyFill="1" applyBorder="1" applyAlignment="1">
      <alignment horizontal="left"/>
    </xf>
    <xf numFmtId="0" fontId="5" fillId="0" borderId="10" xfId="0" applyFont="1" applyBorder="1"/>
    <xf numFmtId="43" fontId="8" fillId="2" borderId="8" xfId="1" applyFont="1" applyFill="1" applyBorder="1"/>
    <xf numFmtId="0" fontId="6" fillId="2" borderId="10" xfId="0" applyFont="1" applyFill="1" applyBorder="1"/>
    <xf numFmtId="0" fontId="7" fillId="2" borderId="11" xfId="0" applyFont="1" applyFill="1" applyBorder="1"/>
    <xf numFmtId="0" fontId="7" fillId="0" borderId="10" xfId="0" applyFont="1" applyBorder="1" applyAlignment="1">
      <alignment horizontal="left"/>
    </xf>
    <xf numFmtId="14" fontId="6" fillId="2" borderId="10" xfId="2" applyNumberFormat="1" applyFont="1" applyFill="1" applyBorder="1" applyAlignment="1">
      <alignment horizontal="right"/>
    </xf>
    <xf numFmtId="14" fontId="5" fillId="2" borderId="12" xfId="2" applyNumberFormat="1" applyFont="1" applyFill="1" applyBorder="1"/>
    <xf numFmtId="49" fontId="5" fillId="2" borderId="10" xfId="2" applyNumberFormat="1" applyFont="1" applyFill="1" applyBorder="1" applyAlignment="1">
      <alignment horizontal="left"/>
    </xf>
    <xf numFmtId="43" fontId="8" fillId="2" borderId="10" xfId="1" applyFont="1" applyFill="1" applyBorder="1"/>
    <xf numFmtId="14" fontId="9" fillId="2" borderId="13" xfId="0" applyNumberFormat="1" applyFont="1" applyFill="1" applyBorder="1" applyAlignment="1">
      <alignment horizontal="right"/>
    </xf>
    <xf numFmtId="14" fontId="5" fillId="0" borderId="10" xfId="0" applyNumberFormat="1" applyFont="1" applyBorder="1"/>
    <xf numFmtId="0" fontId="5" fillId="0" borderId="10" xfId="0" applyFont="1" applyBorder="1" applyAlignment="1">
      <alignment horizontal="left"/>
    </xf>
    <xf numFmtId="14" fontId="7" fillId="2" borderId="10" xfId="2" applyNumberFormat="1" applyFont="1" applyFill="1" applyBorder="1" applyAlignment="1">
      <alignment horizontal="right" vertical="center"/>
    </xf>
    <xf numFmtId="49" fontId="5" fillId="2" borderId="10" xfId="0" applyNumberFormat="1" applyFont="1" applyFill="1" applyBorder="1" applyAlignment="1">
      <alignment horizontal="left"/>
    </xf>
    <xf numFmtId="0" fontId="1" fillId="0" borderId="10" xfId="0" applyFont="1" applyBorder="1" applyAlignment="1">
      <alignment horizontal="left"/>
    </xf>
    <xf numFmtId="49" fontId="0" fillId="0" borderId="10" xfId="0" applyNumberFormat="1" applyBorder="1" applyAlignment="1">
      <alignment horizontal="left"/>
    </xf>
    <xf numFmtId="14" fontId="7" fillId="0" borderId="10" xfId="2" applyNumberFormat="1" applyFont="1" applyBorder="1" applyAlignment="1">
      <alignment horizontal="right" vertical="center"/>
    </xf>
    <xf numFmtId="0" fontId="6" fillId="0" borderId="10" xfId="0" applyFont="1" applyBorder="1" applyAlignment="1">
      <alignment horizontal="left"/>
    </xf>
    <xf numFmtId="0" fontId="6" fillId="2" borderId="11" xfId="0" applyFont="1" applyFill="1" applyBorder="1"/>
    <xf numFmtId="0" fontId="0" fillId="2" borderId="11" xfId="2" applyFont="1" applyFill="1" applyBorder="1" applyAlignment="1">
      <alignment horizontal="left"/>
    </xf>
    <xf numFmtId="0" fontId="0" fillId="2" borderId="10" xfId="0" applyFill="1" applyBorder="1"/>
    <xf numFmtId="14" fontId="6" fillId="2" borderId="14" xfId="2" applyNumberFormat="1" applyFont="1" applyFill="1" applyBorder="1" applyAlignment="1">
      <alignment horizontal="right"/>
    </xf>
    <xf numFmtId="49" fontId="6" fillId="2" borderId="13" xfId="2" applyNumberFormat="1" applyFont="1" applyFill="1" applyBorder="1" applyAlignment="1">
      <alignment horizontal="center"/>
    </xf>
    <xf numFmtId="0" fontId="6" fillId="2" borderId="15" xfId="0" applyFont="1" applyFill="1" applyBorder="1" applyAlignment="1">
      <alignment wrapText="1"/>
    </xf>
    <xf numFmtId="0" fontId="6" fillId="2" borderId="13" xfId="0" applyFont="1" applyFill="1" applyBorder="1" applyAlignment="1">
      <alignment horizontal="left"/>
    </xf>
    <xf numFmtId="43" fontId="5" fillId="2" borderId="13" xfId="1" applyFont="1" applyFill="1" applyBorder="1"/>
    <xf numFmtId="43" fontId="5" fillId="2" borderId="16" xfId="0" applyNumberFormat="1" applyFont="1" applyFill="1" applyBorder="1"/>
    <xf numFmtId="14" fontId="5" fillId="2" borderId="17" xfId="0" applyNumberFormat="1" applyFont="1" applyFill="1" applyBorder="1" applyAlignment="1">
      <alignment horizontal="right"/>
    </xf>
    <xf numFmtId="0" fontId="5" fillId="2" borderId="18" xfId="2" applyFont="1" applyFill="1" applyBorder="1"/>
    <xf numFmtId="0" fontId="5" fillId="2" borderId="18" xfId="0" applyFont="1" applyFill="1" applyBorder="1"/>
    <xf numFmtId="43" fontId="10" fillId="2" borderId="18" xfId="1" applyFont="1" applyFill="1" applyBorder="1"/>
    <xf numFmtId="43" fontId="11" fillId="2" borderId="19" xfId="0" applyNumberFormat="1" applyFont="1" applyFill="1" applyBorder="1"/>
    <xf numFmtId="14" fontId="5" fillId="2" borderId="0" xfId="0" applyNumberFormat="1" applyFont="1" applyFill="1" applyAlignment="1">
      <alignment horizontal="right"/>
    </xf>
    <xf numFmtId="0" fontId="5" fillId="2" borderId="0" xfId="2" applyFont="1" applyFill="1"/>
    <xf numFmtId="0" fontId="5" fillId="2" borderId="0" xfId="0" applyFont="1" applyFill="1"/>
    <xf numFmtId="43" fontId="10" fillId="2" borderId="0" xfId="1" applyFont="1" applyFill="1" applyBorder="1"/>
    <xf numFmtId="43" fontId="11" fillId="2" borderId="0" xfId="0" applyNumberFormat="1" applyFont="1" applyFill="1"/>
    <xf numFmtId="0" fontId="5" fillId="0" borderId="0" xfId="0" applyFont="1"/>
    <xf numFmtId="0" fontId="10" fillId="0" borderId="0" xfId="0" applyFont="1"/>
    <xf numFmtId="0" fontId="12" fillId="0" borderId="0" xfId="0" applyFont="1"/>
    <xf numFmtId="0" fontId="12" fillId="2" borderId="0" xfId="0" applyFont="1" applyFill="1"/>
    <xf numFmtId="14" fontId="12" fillId="2" borderId="0" xfId="0" applyNumberFormat="1" applyFont="1" applyFill="1" applyAlignment="1">
      <alignment horizontal="left"/>
    </xf>
    <xf numFmtId="0" fontId="12" fillId="0" borderId="0" xfId="0" applyFont="1" applyAlignment="1">
      <alignment horizontal="center"/>
    </xf>
    <xf numFmtId="0" fontId="12" fillId="0" borderId="0" xfId="0" applyFont="1" applyAlignment="1">
      <alignment wrapText="1"/>
    </xf>
    <xf numFmtId="164" fontId="12" fillId="0" borderId="0" xfId="0" applyNumberFormat="1" applyFont="1" applyAlignment="1">
      <alignment horizontal="left"/>
    </xf>
    <xf numFmtId="0" fontId="13" fillId="2" borderId="0" xfId="0" applyFont="1" applyFill="1"/>
    <xf numFmtId="0" fontId="13" fillId="0" borderId="0" xfId="0" applyFont="1"/>
    <xf numFmtId="14" fontId="13" fillId="2" borderId="0" xfId="0" applyNumberFormat="1" applyFont="1" applyFill="1" applyAlignment="1">
      <alignment horizontal="left"/>
    </xf>
    <xf numFmtId="0" fontId="13" fillId="0" borderId="0" xfId="0" applyFont="1" applyAlignment="1">
      <alignment horizontal="left"/>
    </xf>
    <xf numFmtId="0" fontId="13" fillId="0" borderId="0" xfId="0" applyFont="1" applyAlignment="1">
      <alignment horizontal="center" wrapText="1"/>
    </xf>
    <xf numFmtId="164" fontId="13" fillId="0" borderId="0" xfId="0" applyNumberFormat="1" applyFont="1" applyAlignment="1">
      <alignment horizontal="left"/>
    </xf>
    <xf numFmtId="0" fontId="12" fillId="0" borderId="0" xfId="0" applyFont="1" applyAlignment="1">
      <alignment horizontal="center" wrapText="1"/>
    </xf>
  </cellXfs>
  <cellStyles count="3">
    <cellStyle name="Millares" xfId="1" builtinId="3"/>
    <cellStyle name="Normal" xfId="0" builtinId="0"/>
    <cellStyle name="Normal 2" xfId="2" xr:uid="{9518F6F2-0B43-42D7-85B6-0D5E80AA730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114299</xdr:colOff>
      <xdr:row>0</xdr:row>
      <xdr:rowOff>99060</xdr:rowOff>
    </xdr:from>
    <xdr:to>
      <xdr:col>2</xdr:col>
      <xdr:colOff>0</xdr:colOff>
      <xdr:row>4</xdr:row>
      <xdr:rowOff>5715</xdr:rowOff>
    </xdr:to>
    <xdr:pic>
      <xdr:nvPicPr>
        <xdr:cNvPr id="2" name="Imagen 1" descr="Vista previa de imagen">
          <a:extLst>
            <a:ext uri="{FF2B5EF4-FFF2-40B4-BE49-F238E27FC236}">
              <a16:creationId xmlns:a16="http://schemas.microsoft.com/office/drawing/2014/main" id="{A203C6F7-2106-4808-8012-3F74C89495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6299" y="99060"/>
          <a:ext cx="933451" cy="66865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411479</xdr:colOff>
      <xdr:row>0</xdr:row>
      <xdr:rowOff>76201</xdr:rowOff>
    </xdr:from>
    <xdr:to>
      <xdr:col>6</xdr:col>
      <xdr:colOff>356234</xdr:colOff>
      <xdr:row>4</xdr:row>
      <xdr:rowOff>85725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F8DC03C-AC2F-4EE7-90BA-155708308E11}"/>
            </a:ext>
          </a:extLst>
        </xdr:cNvPr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17329" y="76201"/>
          <a:ext cx="1030605" cy="819149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20ABFA-FA29-4FD6-A69C-3E84A927EB78}">
  <sheetPr>
    <pageSetUpPr fitToPage="1"/>
  </sheetPr>
  <dimension ref="A1:G216"/>
  <sheetViews>
    <sheetView tabSelected="1" workbookViewId="0">
      <selection activeCell="D194" sqref="D194"/>
    </sheetView>
  </sheetViews>
  <sheetFormatPr baseColWidth="10" defaultRowHeight="15" x14ac:dyDescent="0.25"/>
  <cols>
    <col min="2" max="2" width="15.7109375" customWidth="1"/>
    <col min="3" max="3" width="47.5703125" customWidth="1"/>
    <col min="4" max="4" width="39" customWidth="1"/>
    <col min="5" max="5" width="16.85546875" customWidth="1"/>
    <col min="6" max="6" width="16.28515625" customWidth="1"/>
    <col min="7" max="7" width="18.85546875" customWidth="1"/>
  </cols>
  <sheetData>
    <row r="1" spans="1:7" ht="15.75" x14ac:dyDescent="0.25">
      <c r="A1" s="1" t="s">
        <v>0</v>
      </c>
      <c r="B1" s="1"/>
      <c r="C1" s="1"/>
      <c r="D1" s="1"/>
      <c r="E1" s="1"/>
      <c r="F1" s="1"/>
      <c r="G1" s="1"/>
    </row>
    <row r="2" spans="1:7" ht="15.75" x14ac:dyDescent="0.25">
      <c r="A2" s="2" t="s">
        <v>1</v>
      </c>
      <c r="B2" s="1"/>
      <c r="C2" s="1"/>
      <c r="D2" s="1"/>
      <c r="E2" s="1"/>
      <c r="F2" s="1"/>
      <c r="G2" s="1"/>
    </row>
    <row r="3" spans="1:7" ht="15.75" x14ac:dyDescent="0.25">
      <c r="A3" s="1" t="s">
        <v>2</v>
      </c>
      <c r="B3" s="1"/>
      <c r="C3" s="1"/>
      <c r="D3" s="1"/>
      <c r="E3" s="1"/>
      <c r="F3" s="1"/>
      <c r="G3" s="1"/>
    </row>
    <row r="4" spans="1:7" ht="16.5" thickBot="1" x14ac:dyDescent="0.3">
      <c r="A4" s="3"/>
      <c r="B4" s="3"/>
      <c r="C4" s="3"/>
      <c r="D4" s="3"/>
      <c r="E4" s="3"/>
      <c r="F4" s="3"/>
      <c r="G4" s="3"/>
    </row>
    <row r="5" spans="1:7" ht="15.75" thickBot="1" x14ac:dyDescent="0.3">
      <c r="A5" s="4" t="s">
        <v>3</v>
      </c>
      <c r="B5" s="5" t="s">
        <v>4</v>
      </c>
      <c r="C5" s="5" t="s">
        <v>5</v>
      </c>
      <c r="D5" s="5" t="s">
        <v>6</v>
      </c>
      <c r="E5" s="5" t="s">
        <v>7</v>
      </c>
      <c r="F5" s="6" t="s">
        <v>8</v>
      </c>
      <c r="G5" s="7" t="s">
        <v>9</v>
      </c>
    </row>
    <row r="6" spans="1:7" x14ac:dyDescent="0.25">
      <c r="A6" s="8">
        <v>45659</v>
      </c>
      <c r="B6" s="9"/>
      <c r="C6" s="10" t="s">
        <v>10</v>
      </c>
      <c r="D6" s="10" t="s">
        <v>11</v>
      </c>
      <c r="E6" s="11"/>
      <c r="F6" s="12"/>
      <c r="G6" s="13">
        <v>1452210.9038200076</v>
      </c>
    </row>
    <row r="7" spans="1:7" x14ac:dyDescent="0.25">
      <c r="A7" s="8">
        <v>45659</v>
      </c>
      <c r="B7" s="14">
        <v>38642295665</v>
      </c>
      <c r="C7" s="15" t="s">
        <v>12</v>
      </c>
      <c r="D7" s="15" t="s">
        <v>13</v>
      </c>
      <c r="E7" s="16"/>
      <c r="F7" s="17">
        <v>584978.56000000006</v>
      </c>
      <c r="G7" s="18">
        <f t="shared" ref="G7:G9" si="0">+G6-F7</f>
        <v>867232.34382000752</v>
      </c>
    </row>
    <row r="8" spans="1:7" x14ac:dyDescent="0.25">
      <c r="A8" s="8">
        <v>45659</v>
      </c>
      <c r="B8" s="19">
        <v>38642323696</v>
      </c>
      <c r="C8" s="20" t="s">
        <v>14</v>
      </c>
      <c r="D8" s="21" t="s">
        <v>15</v>
      </c>
      <c r="E8" s="16"/>
      <c r="F8" s="17">
        <v>37333.24</v>
      </c>
      <c r="G8" s="18">
        <f t="shared" si="0"/>
        <v>829899.10382000753</v>
      </c>
    </row>
    <row r="9" spans="1:7" x14ac:dyDescent="0.25">
      <c r="A9" s="8">
        <v>45659</v>
      </c>
      <c r="B9" s="22">
        <v>38642337852</v>
      </c>
      <c r="C9" s="23" t="s">
        <v>16</v>
      </c>
      <c r="D9" s="21" t="s">
        <v>15</v>
      </c>
      <c r="E9" s="16"/>
      <c r="F9" s="17">
        <v>26000</v>
      </c>
      <c r="G9" s="18">
        <f t="shared" si="0"/>
        <v>803899.10382000753</v>
      </c>
    </row>
    <row r="10" spans="1:7" x14ac:dyDescent="0.25">
      <c r="A10" s="8">
        <v>45659</v>
      </c>
      <c r="B10" s="24" t="s">
        <v>17</v>
      </c>
      <c r="C10" s="15" t="s">
        <v>18</v>
      </c>
      <c r="D10" s="15"/>
      <c r="E10" s="17">
        <v>13677620.33</v>
      </c>
      <c r="F10" s="25"/>
      <c r="G10" s="18">
        <f t="shared" ref="G10:G31" si="1">+G9+E10</f>
        <v>14481519.433820007</v>
      </c>
    </row>
    <row r="11" spans="1:7" x14ac:dyDescent="0.25">
      <c r="A11" s="8">
        <v>45659</v>
      </c>
      <c r="B11" s="24" t="s">
        <v>19</v>
      </c>
      <c r="C11" s="15" t="s">
        <v>18</v>
      </c>
      <c r="D11" s="15"/>
      <c r="E11" s="17">
        <v>242147.67</v>
      </c>
      <c r="F11" s="25"/>
      <c r="G11" s="18">
        <f t="shared" si="1"/>
        <v>14723667.103820007</v>
      </c>
    </row>
    <row r="12" spans="1:7" x14ac:dyDescent="0.25">
      <c r="A12" s="8">
        <v>45659</v>
      </c>
      <c r="B12" s="26" t="s">
        <v>20</v>
      </c>
      <c r="C12" s="27" t="s">
        <v>21</v>
      </c>
      <c r="D12" s="27" t="s">
        <v>21</v>
      </c>
      <c r="E12" s="28">
        <v>3250</v>
      </c>
      <c r="F12" s="17"/>
      <c r="G12" s="18">
        <f t="shared" si="1"/>
        <v>14726917.103820007</v>
      </c>
    </row>
    <row r="13" spans="1:7" x14ac:dyDescent="0.25">
      <c r="A13" s="8">
        <v>45659</v>
      </c>
      <c r="B13" s="26" t="s">
        <v>22</v>
      </c>
      <c r="C13" s="27" t="s">
        <v>21</v>
      </c>
      <c r="D13" s="27" t="s">
        <v>21</v>
      </c>
      <c r="E13" s="28">
        <v>2385</v>
      </c>
      <c r="F13" s="17"/>
      <c r="G13" s="18">
        <f t="shared" si="1"/>
        <v>14729302.103820007</v>
      </c>
    </row>
    <row r="14" spans="1:7" x14ac:dyDescent="0.25">
      <c r="A14" s="8">
        <v>45659</v>
      </c>
      <c r="B14" s="26" t="s">
        <v>23</v>
      </c>
      <c r="C14" s="29" t="s">
        <v>24</v>
      </c>
      <c r="D14" s="30" t="s">
        <v>25</v>
      </c>
      <c r="E14" s="28">
        <v>2280</v>
      </c>
      <c r="F14" s="31"/>
      <c r="G14" s="18">
        <f t="shared" si="1"/>
        <v>14731582.103820007</v>
      </c>
    </row>
    <row r="15" spans="1:7" x14ac:dyDescent="0.25">
      <c r="A15" s="8">
        <v>45659</v>
      </c>
      <c r="B15" s="26" t="s">
        <v>26</v>
      </c>
      <c r="C15" s="27" t="s">
        <v>21</v>
      </c>
      <c r="D15" s="27" t="s">
        <v>21</v>
      </c>
      <c r="E15" s="28">
        <v>6995</v>
      </c>
      <c r="F15" s="31"/>
      <c r="G15" s="18">
        <f t="shared" si="1"/>
        <v>14738577.103820007</v>
      </c>
    </row>
    <row r="16" spans="1:7" x14ac:dyDescent="0.25">
      <c r="A16" s="8">
        <v>45659</v>
      </c>
      <c r="B16" s="26" t="s">
        <v>27</v>
      </c>
      <c r="C16" s="29" t="s">
        <v>24</v>
      </c>
      <c r="D16" s="30" t="s">
        <v>25</v>
      </c>
      <c r="E16" s="28">
        <v>600</v>
      </c>
      <c r="F16" s="31"/>
      <c r="G16" s="18">
        <f t="shared" si="1"/>
        <v>14739177.103820007</v>
      </c>
    </row>
    <row r="17" spans="1:7" x14ac:dyDescent="0.25">
      <c r="A17" s="8">
        <v>45660</v>
      </c>
      <c r="B17" s="24" t="s">
        <v>28</v>
      </c>
      <c r="C17" s="29" t="s">
        <v>24</v>
      </c>
      <c r="D17" s="30" t="s">
        <v>25</v>
      </c>
      <c r="E17" s="28">
        <v>4150</v>
      </c>
      <c r="F17" s="17"/>
      <c r="G17" s="18">
        <f t="shared" si="1"/>
        <v>14743327.103820007</v>
      </c>
    </row>
    <row r="18" spans="1:7" x14ac:dyDescent="0.25">
      <c r="A18" s="8">
        <v>45660</v>
      </c>
      <c r="B18" s="24" t="s">
        <v>29</v>
      </c>
      <c r="C18" s="29" t="s">
        <v>24</v>
      </c>
      <c r="D18" s="30" t="s">
        <v>25</v>
      </c>
      <c r="E18" s="28">
        <v>1000</v>
      </c>
      <c r="F18" s="31"/>
      <c r="G18" s="18">
        <f t="shared" si="1"/>
        <v>14744327.103820007</v>
      </c>
    </row>
    <row r="19" spans="1:7" x14ac:dyDescent="0.25">
      <c r="A19" s="8">
        <v>45660</v>
      </c>
      <c r="B19" s="24" t="s">
        <v>30</v>
      </c>
      <c r="C19" s="27" t="s">
        <v>21</v>
      </c>
      <c r="D19" s="27" t="s">
        <v>21</v>
      </c>
      <c r="E19" s="28">
        <v>2625</v>
      </c>
      <c r="F19" s="28"/>
      <c r="G19" s="18">
        <f t="shared" si="1"/>
        <v>14746952.103820007</v>
      </c>
    </row>
    <row r="20" spans="1:7" x14ac:dyDescent="0.25">
      <c r="A20" s="8">
        <v>45660</v>
      </c>
      <c r="B20" s="24" t="s">
        <v>31</v>
      </c>
      <c r="C20" s="27" t="s">
        <v>21</v>
      </c>
      <c r="D20" s="27" t="s">
        <v>21</v>
      </c>
      <c r="E20" s="28">
        <v>9295</v>
      </c>
      <c r="F20" s="28"/>
      <c r="G20" s="18">
        <f t="shared" si="1"/>
        <v>14756247.103820007</v>
      </c>
    </row>
    <row r="21" spans="1:7" x14ac:dyDescent="0.25">
      <c r="A21" s="8">
        <v>45664</v>
      </c>
      <c r="B21" s="22">
        <v>38669038657</v>
      </c>
      <c r="C21" s="32" t="s">
        <v>32</v>
      </c>
      <c r="D21" s="21" t="s">
        <v>33</v>
      </c>
      <c r="E21" s="28"/>
      <c r="F21" s="28">
        <v>76270.210000000006</v>
      </c>
      <c r="G21" s="18">
        <f t="shared" ref="G21:G26" si="2">+G20-F21</f>
        <v>14679976.893820006</v>
      </c>
    </row>
    <row r="22" spans="1:7" x14ac:dyDescent="0.25">
      <c r="A22" s="8">
        <v>45664</v>
      </c>
      <c r="B22" s="22">
        <v>38669093110</v>
      </c>
      <c r="C22" s="23" t="s">
        <v>34</v>
      </c>
      <c r="D22" s="21" t="s">
        <v>35</v>
      </c>
      <c r="E22" s="28"/>
      <c r="F22" s="28">
        <v>551991.44999999995</v>
      </c>
      <c r="G22" s="18">
        <f t="shared" si="2"/>
        <v>14127985.443820007</v>
      </c>
    </row>
    <row r="23" spans="1:7" x14ac:dyDescent="0.25">
      <c r="A23" s="8">
        <v>45664</v>
      </c>
      <c r="B23" s="22">
        <v>38669117004</v>
      </c>
      <c r="C23" s="21" t="s">
        <v>36</v>
      </c>
      <c r="D23" s="21" t="s">
        <v>37</v>
      </c>
      <c r="E23" s="28"/>
      <c r="F23" s="28">
        <v>73749.98</v>
      </c>
      <c r="G23" s="18">
        <f t="shared" si="2"/>
        <v>14054235.463820007</v>
      </c>
    </row>
    <row r="24" spans="1:7" x14ac:dyDescent="0.25">
      <c r="A24" s="8">
        <v>45664</v>
      </c>
      <c r="B24" s="22">
        <v>38669181286</v>
      </c>
      <c r="C24" s="32" t="s">
        <v>38</v>
      </c>
      <c r="D24" s="20" t="s">
        <v>39</v>
      </c>
      <c r="E24" s="28"/>
      <c r="F24" s="28">
        <v>29256</v>
      </c>
      <c r="G24" s="18">
        <f t="shared" si="2"/>
        <v>14024979.463820007</v>
      </c>
    </row>
    <row r="25" spans="1:7" x14ac:dyDescent="0.25">
      <c r="A25" s="8">
        <v>45664</v>
      </c>
      <c r="B25" s="22">
        <v>38669239762</v>
      </c>
      <c r="C25" s="32" t="s">
        <v>40</v>
      </c>
      <c r="D25" s="21" t="s">
        <v>41</v>
      </c>
      <c r="E25" s="28"/>
      <c r="F25" s="28">
        <v>154150.51</v>
      </c>
      <c r="G25" s="18">
        <f t="shared" si="2"/>
        <v>13870828.953820007</v>
      </c>
    </row>
    <row r="26" spans="1:7" x14ac:dyDescent="0.25">
      <c r="A26" s="8">
        <v>45664</v>
      </c>
      <c r="B26" s="22">
        <v>38669286000</v>
      </c>
      <c r="C26" s="23" t="s">
        <v>42</v>
      </c>
      <c r="D26" s="21" t="s">
        <v>43</v>
      </c>
      <c r="E26" s="28"/>
      <c r="F26" s="28">
        <v>394478.82</v>
      </c>
      <c r="G26" s="18">
        <f t="shared" si="2"/>
        <v>13476350.133820007</v>
      </c>
    </row>
    <row r="27" spans="1:7" x14ac:dyDescent="0.25">
      <c r="A27" s="8">
        <v>45664</v>
      </c>
      <c r="B27" s="29">
        <v>60030804</v>
      </c>
      <c r="C27" s="29" t="s">
        <v>24</v>
      </c>
      <c r="D27" s="30" t="s">
        <v>25</v>
      </c>
      <c r="E27" s="28">
        <v>900</v>
      </c>
      <c r="F27" s="28"/>
      <c r="G27" s="18">
        <f t="shared" si="1"/>
        <v>13477250.133820007</v>
      </c>
    </row>
    <row r="28" spans="1:7" x14ac:dyDescent="0.25">
      <c r="A28" s="8">
        <v>45664</v>
      </c>
      <c r="B28" s="29">
        <v>60030807</v>
      </c>
      <c r="C28" s="29" t="s">
        <v>24</v>
      </c>
      <c r="D28" s="30" t="s">
        <v>25</v>
      </c>
      <c r="E28" s="28">
        <v>25100</v>
      </c>
      <c r="F28" s="28"/>
      <c r="G28" s="18">
        <f t="shared" si="1"/>
        <v>13502350.133820007</v>
      </c>
    </row>
    <row r="29" spans="1:7" x14ac:dyDescent="0.25">
      <c r="A29" s="8">
        <v>45664</v>
      </c>
      <c r="B29" s="29">
        <v>60030810</v>
      </c>
      <c r="C29" s="27" t="s">
        <v>21</v>
      </c>
      <c r="D29" s="27" t="s">
        <v>21</v>
      </c>
      <c r="E29" s="28">
        <v>3555</v>
      </c>
      <c r="F29" s="28"/>
      <c r="G29" s="18">
        <f t="shared" si="1"/>
        <v>13505905.133820007</v>
      </c>
    </row>
    <row r="30" spans="1:7" x14ac:dyDescent="0.25">
      <c r="A30" s="8">
        <v>45664</v>
      </c>
      <c r="B30" s="29">
        <v>60030813</v>
      </c>
      <c r="C30" s="27" t="s">
        <v>21</v>
      </c>
      <c r="D30" s="27" t="s">
        <v>21</v>
      </c>
      <c r="E30" s="28">
        <v>3055</v>
      </c>
      <c r="F30" s="28"/>
      <c r="G30" s="18">
        <f t="shared" si="1"/>
        <v>13508960.133820007</v>
      </c>
    </row>
    <row r="31" spans="1:7" x14ac:dyDescent="0.25">
      <c r="A31" s="8">
        <v>45664</v>
      </c>
      <c r="B31" s="29">
        <v>60030816</v>
      </c>
      <c r="C31" s="27" t="s">
        <v>21</v>
      </c>
      <c r="D31" s="27" t="s">
        <v>21</v>
      </c>
      <c r="E31" s="28">
        <v>15185</v>
      </c>
      <c r="F31" s="28"/>
      <c r="G31" s="18">
        <f t="shared" si="1"/>
        <v>13524145.133820007</v>
      </c>
    </row>
    <row r="32" spans="1:7" x14ac:dyDescent="0.25">
      <c r="A32" s="8">
        <v>45665</v>
      </c>
      <c r="B32" s="22">
        <v>38673381157</v>
      </c>
      <c r="C32" s="23" t="s">
        <v>44</v>
      </c>
      <c r="D32" s="21" t="s">
        <v>45</v>
      </c>
      <c r="E32" s="28"/>
      <c r="F32" s="28">
        <v>104372</v>
      </c>
      <c r="G32" s="18">
        <f t="shared" ref="G32:G41" si="3">+G31-F32</f>
        <v>13419773.133820007</v>
      </c>
    </row>
    <row r="33" spans="1:7" x14ac:dyDescent="0.25">
      <c r="A33" s="8">
        <v>45665</v>
      </c>
      <c r="B33" s="22">
        <v>38673420525</v>
      </c>
      <c r="C33" s="23" t="s">
        <v>46</v>
      </c>
      <c r="D33" s="21" t="s">
        <v>47</v>
      </c>
      <c r="E33" s="28"/>
      <c r="F33" s="28">
        <v>80359.739999999991</v>
      </c>
      <c r="G33" s="18">
        <f t="shared" si="3"/>
        <v>13339413.393820006</v>
      </c>
    </row>
    <row r="34" spans="1:7" x14ac:dyDescent="0.25">
      <c r="A34" s="8">
        <v>45665</v>
      </c>
      <c r="B34" s="22">
        <v>38673439499</v>
      </c>
      <c r="C34" s="23" t="s">
        <v>48</v>
      </c>
      <c r="D34" s="21" t="s">
        <v>49</v>
      </c>
      <c r="E34" s="28"/>
      <c r="F34" s="28">
        <v>4294</v>
      </c>
      <c r="G34" s="18">
        <f t="shared" si="3"/>
        <v>13335119.393820006</v>
      </c>
    </row>
    <row r="35" spans="1:7" x14ac:dyDescent="0.25">
      <c r="A35" s="8">
        <v>45665</v>
      </c>
      <c r="B35" s="22">
        <v>38673490844</v>
      </c>
      <c r="C35" s="33" t="s">
        <v>50</v>
      </c>
      <c r="D35" s="21" t="s">
        <v>51</v>
      </c>
      <c r="E35" s="28"/>
      <c r="F35" s="28">
        <v>222152.35</v>
      </c>
      <c r="G35" s="18">
        <f t="shared" si="3"/>
        <v>13112967.043820007</v>
      </c>
    </row>
    <row r="36" spans="1:7" x14ac:dyDescent="0.25">
      <c r="A36" s="8">
        <v>45665</v>
      </c>
      <c r="B36" s="22">
        <v>38673510171</v>
      </c>
      <c r="C36" s="32" t="s">
        <v>52</v>
      </c>
      <c r="D36" s="21" t="s">
        <v>51</v>
      </c>
      <c r="E36" s="28"/>
      <c r="F36" s="28">
        <v>126180.76999999999</v>
      </c>
      <c r="G36" s="18">
        <f t="shared" si="3"/>
        <v>12986786.273820007</v>
      </c>
    </row>
    <row r="37" spans="1:7" x14ac:dyDescent="0.25">
      <c r="A37" s="8">
        <v>45665</v>
      </c>
      <c r="B37" s="22">
        <v>38673534969</v>
      </c>
      <c r="C37" s="20" t="s">
        <v>53</v>
      </c>
      <c r="D37" s="21" t="s">
        <v>54</v>
      </c>
      <c r="E37" s="28"/>
      <c r="F37" s="28">
        <v>10170</v>
      </c>
      <c r="G37" s="18">
        <f t="shared" si="3"/>
        <v>12976616.273820007</v>
      </c>
    </row>
    <row r="38" spans="1:7" x14ac:dyDescent="0.25">
      <c r="A38" s="8">
        <v>45665</v>
      </c>
      <c r="B38" s="22">
        <v>38673577680</v>
      </c>
      <c r="C38" s="23" t="s">
        <v>55</v>
      </c>
      <c r="D38" s="21" t="s">
        <v>51</v>
      </c>
      <c r="E38" s="28"/>
      <c r="F38" s="28">
        <v>1026702.3</v>
      </c>
      <c r="G38" s="18">
        <f t="shared" si="3"/>
        <v>11949913.973820006</v>
      </c>
    </row>
    <row r="39" spans="1:7" x14ac:dyDescent="0.25">
      <c r="A39" s="8">
        <v>45665</v>
      </c>
      <c r="B39" s="22">
        <v>38673613125</v>
      </c>
      <c r="C39" s="23" t="s">
        <v>56</v>
      </c>
      <c r="D39" s="21" t="s">
        <v>47</v>
      </c>
      <c r="E39" s="28"/>
      <c r="F39" s="28">
        <v>22756.36</v>
      </c>
      <c r="G39" s="18">
        <f t="shared" si="3"/>
        <v>11927157.613820007</v>
      </c>
    </row>
    <row r="40" spans="1:7" x14ac:dyDescent="0.25">
      <c r="A40" s="8">
        <v>45665</v>
      </c>
      <c r="B40" s="22">
        <v>38673635006</v>
      </c>
      <c r="C40" s="23" t="s">
        <v>57</v>
      </c>
      <c r="D40" s="21" t="s">
        <v>47</v>
      </c>
      <c r="E40" s="28"/>
      <c r="F40" s="28">
        <v>5416.01</v>
      </c>
      <c r="G40" s="18">
        <f t="shared" si="3"/>
        <v>11921741.603820007</v>
      </c>
    </row>
    <row r="41" spans="1:7" x14ac:dyDescent="0.25">
      <c r="A41" s="8">
        <v>45665</v>
      </c>
      <c r="B41" s="22">
        <v>38673661554</v>
      </c>
      <c r="C41" s="23" t="s">
        <v>58</v>
      </c>
      <c r="D41" s="34" t="s">
        <v>59</v>
      </c>
      <c r="E41" s="28"/>
      <c r="F41" s="28">
        <v>25861.66</v>
      </c>
      <c r="G41" s="18">
        <f t="shared" si="3"/>
        <v>11895879.943820007</v>
      </c>
    </row>
    <row r="42" spans="1:7" x14ac:dyDescent="0.25">
      <c r="A42" s="35">
        <v>45665</v>
      </c>
      <c r="B42" s="19">
        <v>90020423</v>
      </c>
      <c r="C42" s="29" t="s">
        <v>24</v>
      </c>
      <c r="D42" s="30" t="s">
        <v>25</v>
      </c>
      <c r="E42" s="28">
        <v>10850</v>
      </c>
      <c r="F42" s="28"/>
      <c r="G42" s="18">
        <f t="shared" ref="G42:G45" si="4">+G41+E42</f>
        <v>11906729.943820007</v>
      </c>
    </row>
    <row r="43" spans="1:7" x14ac:dyDescent="0.25">
      <c r="A43" s="35">
        <v>45665</v>
      </c>
      <c r="B43" s="19">
        <v>90020426</v>
      </c>
      <c r="C43" s="29" t="s">
        <v>24</v>
      </c>
      <c r="D43" s="30" t="s">
        <v>25</v>
      </c>
      <c r="E43" s="28">
        <v>18000</v>
      </c>
      <c r="F43" s="28"/>
      <c r="G43" s="18">
        <f t="shared" si="4"/>
        <v>11924729.943820007</v>
      </c>
    </row>
    <row r="44" spans="1:7" x14ac:dyDescent="0.25">
      <c r="A44" s="35">
        <v>45665</v>
      </c>
      <c r="B44" s="19">
        <v>90020429</v>
      </c>
      <c r="C44" s="27" t="s">
        <v>21</v>
      </c>
      <c r="D44" s="27" t="s">
        <v>21</v>
      </c>
      <c r="E44" s="28">
        <v>3850</v>
      </c>
      <c r="F44" s="28"/>
      <c r="G44" s="18">
        <f t="shared" si="4"/>
        <v>11928579.943820007</v>
      </c>
    </row>
    <row r="45" spans="1:7" x14ac:dyDescent="0.25">
      <c r="A45" s="35">
        <v>45665</v>
      </c>
      <c r="B45" s="19">
        <v>90020432</v>
      </c>
      <c r="C45" s="27" t="s">
        <v>21</v>
      </c>
      <c r="D45" s="27" t="s">
        <v>21</v>
      </c>
      <c r="E45" s="28">
        <v>14265</v>
      </c>
      <c r="F45" s="28"/>
      <c r="G45" s="18">
        <f t="shared" si="4"/>
        <v>11942844.943820007</v>
      </c>
    </row>
    <row r="46" spans="1:7" x14ac:dyDescent="0.25">
      <c r="A46" s="8">
        <v>45665</v>
      </c>
      <c r="B46" s="22">
        <v>38675889705</v>
      </c>
      <c r="C46" s="23" t="s">
        <v>60</v>
      </c>
      <c r="D46" s="21" t="s">
        <v>37</v>
      </c>
      <c r="E46" s="28"/>
      <c r="F46" s="28">
        <v>887075.25</v>
      </c>
      <c r="G46" s="18">
        <f t="shared" ref="G46:G49" si="5">+G45-F46</f>
        <v>11055769.693820007</v>
      </c>
    </row>
    <row r="47" spans="1:7" x14ac:dyDescent="0.25">
      <c r="A47" s="8">
        <v>45665</v>
      </c>
      <c r="B47" s="22">
        <v>38675918477</v>
      </c>
      <c r="C47" s="23" t="s">
        <v>61</v>
      </c>
      <c r="D47" s="21" t="s">
        <v>62</v>
      </c>
      <c r="E47" s="28"/>
      <c r="F47" s="28">
        <v>41645.909999999996</v>
      </c>
      <c r="G47" s="18">
        <f t="shared" si="5"/>
        <v>11014123.783820007</v>
      </c>
    </row>
    <row r="48" spans="1:7" x14ac:dyDescent="0.25">
      <c r="A48" s="8">
        <v>45665</v>
      </c>
      <c r="B48" s="26" t="s">
        <v>63</v>
      </c>
      <c r="C48" s="32" t="s">
        <v>64</v>
      </c>
      <c r="D48" s="21" t="s">
        <v>65</v>
      </c>
      <c r="E48" s="28"/>
      <c r="F48" s="28">
        <v>52022.14</v>
      </c>
      <c r="G48" s="18">
        <f t="shared" si="5"/>
        <v>10962101.643820006</v>
      </c>
    </row>
    <row r="49" spans="1:7" x14ac:dyDescent="0.25">
      <c r="A49" s="8">
        <v>45665</v>
      </c>
      <c r="B49" s="26" t="s">
        <v>66</v>
      </c>
      <c r="C49" s="23" t="s">
        <v>67</v>
      </c>
      <c r="D49" s="21" t="s">
        <v>47</v>
      </c>
      <c r="E49" s="28"/>
      <c r="F49" s="28">
        <v>94215.3</v>
      </c>
      <c r="G49" s="18">
        <f t="shared" si="5"/>
        <v>10867886.343820006</v>
      </c>
    </row>
    <row r="50" spans="1:7" x14ac:dyDescent="0.25">
      <c r="A50" s="36">
        <v>45666</v>
      </c>
      <c r="B50" s="37" t="s">
        <v>68</v>
      </c>
      <c r="C50" s="27" t="s">
        <v>18</v>
      </c>
      <c r="D50" s="27"/>
      <c r="E50" s="28">
        <v>20000</v>
      </c>
      <c r="F50" s="28"/>
      <c r="G50" s="18">
        <f t="shared" ref="G50:G54" si="6">+G49+E50</f>
        <v>10887886.343820006</v>
      </c>
    </row>
    <row r="51" spans="1:7" x14ac:dyDescent="0.25">
      <c r="A51" s="35">
        <v>45666</v>
      </c>
      <c r="B51" s="37" t="s">
        <v>69</v>
      </c>
      <c r="C51" s="29" t="s">
        <v>24</v>
      </c>
      <c r="D51" s="30" t="s">
        <v>25</v>
      </c>
      <c r="E51" s="28">
        <v>8960</v>
      </c>
      <c r="F51" s="28"/>
      <c r="G51" s="18">
        <f t="shared" si="6"/>
        <v>10896846.343820006</v>
      </c>
    </row>
    <row r="52" spans="1:7" x14ac:dyDescent="0.25">
      <c r="A52" s="35">
        <v>45666</v>
      </c>
      <c r="B52" s="37" t="s">
        <v>70</v>
      </c>
      <c r="C52" s="29" t="s">
        <v>24</v>
      </c>
      <c r="D52" s="30" t="s">
        <v>25</v>
      </c>
      <c r="E52" s="28">
        <v>27300</v>
      </c>
      <c r="F52" s="38"/>
      <c r="G52" s="18">
        <f t="shared" si="6"/>
        <v>10924146.343820006</v>
      </c>
    </row>
    <row r="53" spans="1:7" x14ac:dyDescent="0.25">
      <c r="A53" s="35">
        <v>45666</v>
      </c>
      <c r="B53" s="37" t="s">
        <v>71</v>
      </c>
      <c r="C53" s="27" t="s">
        <v>21</v>
      </c>
      <c r="D53" s="27" t="s">
        <v>21</v>
      </c>
      <c r="E53" s="28">
        <v>2805</v>
      </c>
      <c r="F53" s="28"/>
      <c r="G53" s="18">
        <f t="shared" si="6"/>
        <v>10926951.343820006</v>
      </c>
    </row>
    <row r="54" spans="1:7" x14ac:dyDescent="0.25">
      <c r="A54" s="35">
        <v>45666</v>
      </c>
      <c r="B54" s="37" t="s">
        <v>72</v>
      </c>
      <c r="C54" s="27" t="s">
        <v>21</v>
      </c>
      <c r="D54" s="27" t="s">
        <v>21</v>
      </c>
      <c r="E54" s="28">
        <v>14770</v>
      </c>
      <c r="F54" s="28"/>
      <c r="G54" s="18">
        <f t="shared" si="6"/>
        <v>10941721.343820006</v>
      </c>
    </row>
    <row r="55" spans="1:7" x14ac:dyDescent="0.25">
      <c r="A55" s="35">
        <v>45666</v>
      </c>
      <c r="B55" s="26" t="s">
        <v>73</v>
      </c>
      <c r="C55" s="23" t="s">
        <v>74</v>
      </c>
      <c r="D55" s="21" t="s">
        <v>51</v>
      </c>
      <c r="E55" s="28"/>
      <c r="F55" s="28">
        <v>134853.45000000001</v>
      </c>
      <c r="G55" s="18">
        <f t="shared" ref="G55:G58" si="7">+G54-F55</f>
        <v>10806867.893820006</v>
      </c>
    </row>
    <row r="56" spans="1:7" x14ac:dyDescent="0.25">
      <c r="A56" s="35">
        <v>45666</v>
      </c>
      <c r="B56" s="22">
        <v>38682783751</v>
      </c>
      <c r="C56" s="32" t="s">
        <v>75</v>
      </c>
      <c r="D56" s="21" t="s">
        <v>47</v>
      </c>
      <c r="E56" s="28"/>
      <c r="F56" s="28">
        <v>33915.25</v>
      </c>
      <c r="G56" s="18">
        <f t="shared" si="7"/>
        <v>10772952.643820006</v>
      </c>
    </row>
    <row r="57" spans="1:7" x14ac:dyDescent="0.25">
      <c r="A57" s="35">
        <v>45666</v>
      </c>
      <c r="B57" s="22">
        <v>38682803797</v>
      </c>
      <c r="C57" s="23" t="s">
        <v>76</v>
      </c>
      <c r="D57" s="21" t="s">
        <v>47</v>
      </c>
      <c r="E57" s="28"/>
      <c r="F57" s="28">
        <v>45885</v>
      </c>
      <c r="G57" s="18">
        <f t="shared" si="7"/>
        <v>10727067.643820006</v>
      </c>
    </row>
    <row r="58" spans="1:7" x14ac:dyDescent="0.25">
      <c r="A58" s="35">
        <v>45666</v>
      </c>
      <c r="B58" s="22">
        <v>38682818186</v>
      </c>
      <c r="C58" s="32" t="s">
        <v>77</v>
      </c>
      <c r="D58" s="21" t="s">
        <v>78</v>
      </c>
      <c r="E58" s="28"/>
      <c r="F58" s="28">
        <v>53307.75</v>
      </c>
      <c r="G58" s="18">
        <f t="shared" si="7"/>
        <v>10673759.893820006</v>
      </c>
    </row>
    <row r="59" spans="1:7" x14ac:dyDescent="0.25">
      <c r="A59" s="39">
        <v>45667</v>
      </c>
      <c r="B59" s="26" t="s">
        <v>79</v>
      </c>
      <c r="C59" s="29" t="s">
        <v>24</v>
      </c>
      <c r="D59" s="30" t="s">
        <v>25</v>
      </c>
      <c r="E59" s="28">
        <v>11450</v>
      </c>
      <c r="F59" s="28"/>
      <c r="G59" s="18">
        <f t="shared" ref="G59:G61" si="8">+G58+E59</f>
        <v>10685209.893820006</v>
      </c>
    </row>
    <row r="60" spans="1:7" x14ac:dyDescent="0.25">
      <c r="A60" s="39">
        <v>45667</v>
      </c>
      <c r="B60" s="26" t="s">
        <v>80</v>
      </c>
      <c r="C60" s="29" t="s">
        <v>24</v>
      </c>
      <c r="D60" s="30" t="s">
        <v>25</v>
      </c>
      <c r="E60" s="28">
        <v>2860</v>
      </c>
      <c r="F60" s="28"/>
      <c r="G60" s="18">
        <f t="shared" si="8"/>
        <v>10688069.893820006</v>
      </c>
    </row>
    <row r="61" spans="1:7" x14ac:dyDescent="0.25">
      <c r="A61" s="39">
        <v>45667</v>
      </c>
      <c r="B61" s="26" t="s">
        <v>81</v>
      </c>
      <c r="C61" s="27" t="s">
        <v>21</v>
      </c>
      <c r="D61" s="27" t="s">
        <v>21</v>
      </c>
      <c r="E61" s="28">
        <v>4235</v>
      </c>
      <c r="F61" s="28"/>
      <c r="G61" s="18">
        <f t="shared" si="8"/>
        <v>10692304.893820006</v>
      </c>
    </row>
    <row r="62" spans="1:7" x14ac:dyDescent="0.25">
      <c r="A62" s="35">
        <v>45301</v>
      </c>
      <c r="B62" s="22">
        <v>38688451121</v>
      </c>
      <c r="C62" s="32" t="s">
        <v>82</v>
      </c>
      <c r="D62" s="21" t="s">
        <v>51</v>
      </c>
      <c r="E62" s="28"/>
      <c r="F62" s="28">
        <v>446342.91000000003</v>
      </c>
      <c r="G62" s="18">
        <f t="shared" ref="G62:G63" si="9">+G61-F62</f>
        <v>10245961.983820006</v>
      </c>
    </row>
    <row r="63" spans="1:7" x14ac:dyDescent="0.25">
      <c r="A63" s="35">
        <v>45301</v>
      </c>
      <c r="B63" s="22">
        <v>38688469938</v>
      </c>
      <c r="C63" s="21" t="s">
        <v>83</v>
      </c>
      <c r="D63" s="21" t="s">
        <v>51</v>
      </c>
      <c r="E63" s="28"/>
      <c r="F63" s="28">
        <v>118267.19</v>
      </c>
      <c r="G63" s="18">
        <f t="shared" si="9"/>
        <v>10127694.793820007</v>
      </c>
    </row>
    <row r="64" spans="1:7" x14ac:dyDescent="0.25">
      <c r="A64" s="40">
        <v>45670</v>
      </c>
      <c r="B64" s="41">
        <v>90020722</v>
      </c>
      <c r="C64" s="29" t="s">
        <v>24</v>
      </c>
      <c r="D64" s="30" t="s">
        <v>25</v>
      </c>
      <c r="E64" s="28">
        <v>2610</v>
      </c>
      <c r="F64" s="28"/>
      <c r="G64" s="18">
        <f t="shared" ref="G64:G118" si="10">+G63+E64</f>
        <v>10130304.793820007</v>
      </c>
    </row>
    <row r="65" spans="1:7" x14ac:dyDescent="0.25">
      <c r="A65" s="40">
        <v>45670</v>
      </c>
      <c r="B65" s="41">
        <v>90020722</v>
      </c>
      <c r="C65" s="29" t="s">
        <v>24</v>
      </c>
      <c r="D65" s="30" t="s">
        <v>25</v>
      </c>
      <c r="E65" s="28">
        <v>8900</v>
      </c>
      <c r="F65" s="28"/>
      <c r="G65" s="18">
        <f t="shared" si="10"/>
        <v>10139204.793820007</v>
      </c>
    </row>
    <row r="66" spans="1:7" x14ac:dyDescent="0.25">
      <c r="A66" s="40">
        <v>45670</v>
      </c>
      <c r="B66" s="41">
        <v>90020722</v>
      </c>
      <c r="C66" s="27" t="s">
        <v>21</v>
      </c>
      <c r="D66" s="27" t="s">
        <v>21</v>
      </c>
      <c r="E66" s="28">
        <v>4555</v>
      </c>
      <c r="F66" s="28"/>
      <c r="G66" s="18">
        <f t="shared" si="10"/>
        <v>10143759.793820007</v>
      </c>
    </row>
    <row r="67" spans="1:7" x14ac:dyDescent="0.25">
      <c r="A67" s="40">
        <v>45670</v>
      </c>
      <c r="B67" s="41">
        <v>90020722</v>
      </c>
      <c r="C67" s="27" t="s">
        <v>21</v>
      </c>
      <c r="D67" s="27" t="s">
        <v>21</v>
      </c>
      <c r="E67" s="28">
        <v>4390</v>
      </c>
      <c r="F67" s="28"/>
      <c r="G67" s="18">
        <f t="shared" si="10"/>
        <v>10148149.793820007</v>
      </c>
    </row>
    <row r="68" spans="1:7" x14ac:dyDescent="0.25">
      <c r="A68" s="40">
        <v>45670</v>
      </c>
      <c r="B68" s="41">
        <v>90020722</v>
      </c>
      <c r="C68" s="27" t="s">
        <v>21</v>
      </c>
      <c r="D68" s="27" t="s">
        <v>21</v>
      </c>
      <c r="E68" s="28">
        <v>19500</v>
      </c>
      <c r="F68" s="28"/>
      <c r="G68" s="18">
        <f t="shared" si="10"/>
        <v>10167649.793820007</v>
      </c>
    </row>
    <row r="69" spans="1:7" x14ac:dyDescent="0.25">
      <c r="A69" s="35">
        <v>45670</v>
      </c>
      <c r="B69" s="22">
        <v>38701615073</v>
      </c>
      <c r="C69" s="23" t="s">
        <v>84</v>
      </c>
      <c r="D69" s="27" t="s">
        <v>47</v>
      </c>
      <c r="E69" s="28"/>
      <c r="F69" s="28">
        <v>174800</v>
      </c>
      <c r="G69" s="18">
        <f t="shared" ref="G69" si="11">+G68-F69</f>
        <v>9992849.7938200068</v>
      </c>
    </row>
    <row r="70" spans="1:7" x14ac:dyDescent="0.25">
      <c r="A70" s="42">
        <v>45671</v>
      </c>
      <c r="B70" s="22">
        <v>90030439</v>
      </c>
      <c r="C70" s="29" t="s">
        <v>24</v>
      </c>
      <c r="D70" s="30" t="s">
        <v>25</v>
      </c>
      <c r="E70" s="28">
        <v>20200</v>
      </c>
      <c r="F70" s="28"/>
      <c r="G70" s="18">
        <f t="shared" si="10"/>
        <v>10013049.793820007</v>
      </c>
    </row>
    <row r="71" spans="1:7" x14ac:dyDescent="0.25">
      <c r="A71" s="42">
        <v>45671</v>
      </c>
      <c r="B71" s="22">
        <v>90030443</v>
      </c>
      <c r="C71" s="29" t="s">
        <v>24</v>
      </c>
      <c r="D71" s="30" t="s">
        <v>25</v>
      </c>
      <c r="E71" s="28">
        <v>52400</v>
      </c>
      <c r="F71" s="28"/>
      <c r="G71" s="18">
        <f t="shared" si="10"/>
        <v>10065449.793820007</v>
      </c>
    </row>
    <row r="72" spans="1:7" x14ac:dyDescent="0.25">
      <c r="A72" s="42">
        <v>45671</v>
      </c>
      <c r="B72" s="22">
        <v>90030446</v>
      </c>
      <c r="C72" s="27" t="s">
        <v>21</v>
      </c>
      <c r="D72" s="27" t="s">
        <v>21</v>
      </c>
      <c r="E72" s="28">
        <v>3675</v>
      </c>
      <c r="F72" s="28"/>
      <c r="G72" s="18">
        <f t="shared" si="10"/>
        <v>10069124.793820007</v>
      </c>
    </row>
    <row r="73" spans="1:7" x14ac:dyDescent="0.25">
      <c r="A73" s="42">
        <v>45671</v>
      </c>
      <c r="B73" s="22">
        <v>90030449</v>
      </c>
      <c r="C73" s="27" t="s">
        <v>21</v>
      </c>
      <c r="D73" s="27" t="s">
        <v>21</v>
      </c>
      <c r="E73" s="28">
        <v>17965</v>
      </c>
      <c r="F73" s="28"/>
      <c r="G73" s="18">
        <f t="shared" si="10"/>
        <v>10087089.793820007</v>
      </c>
    </row>
    <row r="74" spans="1:7" x14ac:dyDescent="0.25">
      <c r="A74" s="42">
        <v>45671</v>
      </c>
      <c r="B74" s="22">
        <v>38708038707</v>
      </c>
      <c r="C74" s="27" t="s">
        <v>85</v>
      </c>
      <c r="D74" s="27" t="s">
        <v>86</v>
      </c>
      <c r="E74" s="28"/>
      <c r="F74" s="28">
        <v>47881.36</v>
      </c>
      <c r="G74" s="18">
        <f t="shared" ref="G74:G81" si="12">+G73-F74</f>
        <v>10039208.433820007</v>
      </c>
    </row>
    <row r="75" spans="1:7" x14ac:dyDescent="0.25">
      <c r="A75" s="42">
        <v>45671</v>
      </c>
      <c r="B75" s="22">
        <v>38708066194</v>
      </c>
      <c r="C75" s="27" t="s">
        <v>87</v>
      </c>
      <c r="D75" s="27" t="s">
        <v>88</v>
      </c>
      <c r="E75" s="28"/>
      <c r="F75" s="28">
        <v>376703.5</v>
      </c>
      <c r="G75" s="18">
        <f t="shared" si="12"/>
        <v>9662504.9338200074</v>
      </c>
    </row>
    <row r="76" spans="1:7" x14ac:dyDescent="0.25">
      <c r="A76" s="42">
        <v>45671</v>
      </c>
      <c r="B76" s="22">
        <v>38708085331</v>
      </c>
      <c r="C76" s="27" t="s">
        <v>89</v>
      </c>
      <c r="D76" s="27" t="s">
        <v>90</v>
      </c>
      <c r="E76" s="28"/>
      <c r="F76" s="28">
        <v>37968</v>
      </c>
      <c r="G76" s="18">
        <f t="shared" si="12"/>
        <v>9624536.9338200074</v>
      </c>
    </row>
    <row r="77" spans="1:7" x14ac:dyDescent="0.25">
      <c r="A77" s="42">
        <v>45671</v>
      </c>
      <c r="B77" s="22">
        <v>38708104811</v>
      </c>
      <c r="C77" s="27" t="s">
        <v>91</v>
      </c>
      <c r="D77" s="27" t="s">
        <v>90</v>
      </c>
      <c r="E77" s="28"/>
      <c r="F77" s="28">
        <v>22882.5</v>
      </c>
      <c r="G77" s="18">
        <f t="shared" si="12"/>
        <v>9601654.4338200074</v>
      </c>
    </row>
    <row r="78" spans="1:7" x14ac:dyDescent="0.25">
      <c r="A78" s="42">
        <v>45671</v>
      </c>
      <c r="B78" s="22">
        <v>38708125658</v>
      </c>
      <c r="C78" s="27" t="s">
        <v>92</v>
      </c>
      <c r="D78" s="27" t="s">
        <v>88</v>
      </c>
      <c r="E78" s="28"/>
      <c r="F78" s="28">
        <v>21375</v>
      </c>
      <c r="G78" s="18">
        <f t="shared" si="12"/>
        <v>9580279.4338200074</v>
      </c>
    </row>
    <row r="79" spans="1:7" x14ac:dyDescent="0.25">
      <c r="A79" s="42">
        <v>45671</v>
      </c>
      <c r="B79" s="22">
        <v>38708139617</v>
      </c>
      <c r="C79" s="27" t="s">
        <v>93</v>
      </c>
      <c r="D79" s="27" t="s">
        <v>94</v>
      </c>
      <c r="E79" s="28"/>
      <c r="F79" s="28">
        <v>4194.41</v>
      </c>
      <c r="G79" s="18">
        <f t="shared" si="12"/>
        <v>9576085.0238200072</v>
      </c>
    </row>
    <row r="80" spans="1:7" x14ac:dyDescent="0.25">
      <c r="A80" s="42">
        <v>45671</v>
      </c>
      <c r="B80" s="22">
        <v>38708174534</v>
      </c>
      <c r="C80" s="27" t="s">
        <v>95</v>
      </c>
      <c r="D80" s="27" t="s">
        <v>88</v>
      </c>
      <c r="E80" s="28"/>
      <c r="F80" s="28">
        <v>70585</v>
      </c>
      <c r="G80" s="18">
        <f t="shared" si="12"/>
        <v>9505500.0238200072</v>
      </c>
    </row>
    <row r="81" spans="1:7" x14ac:dyDescent="0.25">
      <c r="A81" s="42">
        <v>45671</v>
      </c>
      <c r="B81" s="22">
        <v>38708211764</v>
      </c>
      <c r="C81" s="27" t="s">
        <v>96</v>
      </c>
      <c r="D81" s="27" t="s">
        <v>94</v>
      </c>
      <c r="E81" s="28"/>
      <c r="F81" s="28">
        <v>19929.93</v>
      </c>
      <c r="G81" s="18">
        <f t="shared" si="12"/>
        <v>9485570.0938200075</v>
      </c>
    </row>
    <row r="82" spans="1:7" x14ac:dyDescent="0.25">
      <c r="A82" s="42">
        <v>45672</v>
      </c>
      <c r="B82" s="22">
        <v>90020476</v>
      </c>
      <c r="C82" s="29" t="s">
        <v>24</v>
      </c>
      <c r="D82" s="30" t="s">
        <v>25</v>
      </c>
      <c r="E82" s="28">
        <v>18400</v>
      </c>
      <c r="F82" s="28"/>
      <c r="G82" s="18">
        <f t="shared" si="10"/>
        <v>9503970.0938200075</v>
      </c>
    </row>
    <row r="83" spans="1:7" x14ac:dyDescent="0.25">
      <c r="A83" s="42">
        <v>45672</v>
      </c>
      <c r="B83" s="22">
        <v>90020479</v>
      </c>
      <c r="C83" s="29" t="s">
        <v>24</v>
      </c>
      <c r="D83" s="30" t="s">
        <v>25</v>
      </c>
      <c r="E83" s="28">
        <v>9350</v>
      </c>
      <c r="F83" s="28"/>
      <c r="G83" s="18">
        <f t="shared" si="10"/>
        <v>9513320.0938200075</v>
      </c>
    </row>
    <row r="84" spans="1:7" x14ac:dyDescent="0.25">
      <c r="A84" s="42">
        <v>45672</v>
      </c>
      <c r="B84" s="22">
        <v>90020482</v>
      </c>
      <c r="C84" s="27" t="s">
        <v>21</v>
      </c>
      <c r="D84" s="27" t="s">
        <v>21</v>
      </c>
      <c r="E84" s="28">
        <v>5575</v>
      </c>
      <c r="F84" s="28"/>
      <c r="G84" s="18">
        <f t="shared" si="10"/>
        <v>9518895.0938200075</v>
      </c>
    </row>
    <row r="85" spans="1:7" x14ac:dyDescent="0.25">
      <c r="A85" s="42">
        <v>45672</v>
      </c>
      <c r="B85" s="22">
        <v>90020485</v>
      </c>
      <c r="C85" s="27" t="s">
        <v>21</v>
      </c>
      <c r="D85" s="27" t="s">
        <v>21</v>
      </c>
      <c r="E85" s="28">
        <v>20900</v>
      </c>
      <c r="F85" s="28"/>
      <c r="G85" s="18">
        <f t="shared" si="10"/>
        <v>9539795.0938200075</v>
      </c>
    </row>
    <row r="86" spans="1:7" x14ac:dyDescent="0.25">
      <c r="A86" s="42">
        <v>45672</v>
      </c>
      <c r="B86" s="22">
        <v>38715092885</v>
      </c>
      <c r="C86" s="27" t="s">
        <v>97</v>
      </c>
      <c r="D86" s="27" t="s">
        <v>98</v>
      </c>
      <c r="E86" s="28"/>
      <c r="F86" s="28">
        <v>29250.5</v>
      </c>
      <c r="G86" s="18">
        <f t="shared" ref="G86:G87" si="13">+G85-F86</f>
        <v>9510544.5938200075</v>
      </c>
    </row>
    <row r="87" spans="1:7" x14ac:dyDescent="0.25">
      <c r="A87" s="42">
        <v>45672</v>
      </c>
      <c r="B87" s="22">
        <v>38715118607</v>
      </c>
      <c r="C87" s="27" t="s">
        <v>99</v>
      </c>
      <c r="D87" s="27" t="s">
        <v>100</v>
      </c>
      <c r="E87" s="28"/>
      <c r="F87" s="28">
        <v>119070</v>
      </c>
      <c r="G87" s="18">
        <f t="shared" si="13"/>
        <v>9391474.5938200075</v>
      </c>
    </row>
    <row r="88" spans="1:7" x14ac:dyDescent="0.25">
      <c r="A88" s="42">
        <v>45673</v>
      </c>
      <c r="B88" s="43" t="s">
        <v>101</v>
      </c>
      <c r="C88" s="27" t="s">
        <v>102</v>
      </c>
      <c r="D88" s="27" t="s">
        <v>103</v>
      </c>
      <c r="E88" s="28">
        <v>1925169.75</v>
      </c>
      <c r="F88" s="28"/>
      <c r="G88" s="18">
        <f t="shared" si="10"/>
        <v>11316644.343820008</v>
      </c>
    </row>
    <row r="89" spans="1:7" x14ac:dyDescent="0.25">
      <c r="A89" s="42">
        <v>45673</v>
      </c>
      <c r="B89" s="43" t="s">
        <v>104</v>
      </c>
      <c r="C89" s="27" t="s">
        <v>102</v>
      </c>
      <c r="D89" s="27"/>
      <c r="E89" s="28">
        <v>180078.79</v>
      </c>
      <c r="F89" s="28"/>
      <c r="G89" s="18">
        <f t="shared" si="10"/>
        <v>11496723.133820007</v>
      </c>
    </row>
    <row r="90" spans="1:7" x14ac:dyDescent="0.25">
      <c r="A90" s="42">
        <v>45673</v>
      </c>
      <c r="B90" s="44">
        <v>90030457</v>
      </c>
      <c r="C90" s="29" t="s">
        <v>24</v>
      </c>
      <c r="D90" s="30" t="s">
        <v>25</v>
      </c>
      <c r="E90" s="28">
        <v>12710</v>
      </c>
      <c r="F90" s="28"/>
      <c r="G90" s="18">
        <f t="shared" si="10"/>
        <v>11509433.133820007</v>
      </c>
    </row>
    <row r="91" spans="1:7" x14ac:dyDescent="0.25">
      <c r="A91" s="42">
        <v>45673</v>
      </c>
      <c r="B91" s="44">
        <v>90030460</v>
      </c>
      <c r="C91" s="29" t="s">
        <v>24</v>
      </c>
      <c r="D91" s="30" t="s">
        <v>25</v>
      </c>
      <c r="E91" s="28">
        <v>1900</v>
      </c>
      <c r="F91" s="28"/>
      <c r="G91" s="18">
        <f t="shared" si="10"/>
        <v>11511333.133820007</v>
      </c>
    </row>
    <row r="92" spans="1:7" x14ac:dyDescent="0.25">
      <c r="A92" s="42">
        <v>45673</v>
      </c>
      <c r="B92" s="44">
        <v>90030463</v>
      </c>
      <c r="C92" s="27" t="s">
        <v>21</v>
      </c>
      <c r="D92" s="27" t="s">
        <v>21</v>
      </c>
      <c r="E92" s="28">
        <v>4850</v>
      </c>
      <c r="F92" s="28"/>
      <c r="G92" s="18">
        <f t="shared" si="10"/>
        <v>11516183.133820007</v>
      </c>
    </row>
    <row r="93" spans="1:7" x14ac:dyDescent="0.25">
      <c r="A93" s="42">
        <v>45673</v>
      </c>
      <c r="B93" s="44">
        <v>90030466</v>
      </c>
      <c r="C93" s="27" t="s">
        <v>21</v>
      </c>
      <c r="D93" s="27" t="s">
        <v>21</v>
      </c>
      <c r="E93" s="28">
        <v>19205</v>
      </c>
      <c r="F93" s="28"/>
      <c r="G93" s="18">
        <f t="shared" si="10"/>
        <v>11535388.133820007</v>
      </c>
    </row>
    <row r="94" spans="1:7" x14ac:dyDescent="0.25">
      <c r="A94" s="42">
        <v>45673</v>
      </c>
      <c r="B94" s="44">
        <v>38722266349</v>
      </c>
      <c r="C94" s="27" t="s">
        <v>105</v>
      </c>
      <c r="D94" s="27" t="s">
        <v>106</v>
      </c>
      <c r="E94" s="28"/>
      <c r="F94" s="28">
        <v>30618.720000000001</v>
      </c>
      <c r="G94" s="18">
        <f t="shared" ref="G94:G96" si="14">+G93-F94</f>
        <v>11504769.413820006</v>
      </c>
    </row>
    <row r="95" spans="1:7" x14ac:dyDescent="0.25">
      <c r="A95" s="42">
        <v>45674</v>
      </c>
      <c r="B95" s="45" t="s">
        <v>107</v>
      </c>
      <c r="C95" s="27" t="s">
        <v>108</v>
      </c>
      <c r="D95" s="27" t="s">
        <v>109</v>
      </c>
      <c r="E95" s="28">
        <v>2379.6799999999998</v>
      </c>
      <c r="F95" s="28"/>
      <c r="G95" s="18">
        <f t="shared" si="10"/>
        <v>11507149.093820006</v>
      </c>
    </row>
    <row r="96" spans="1:7" x14ac:dyDescent="0.25">
      <c r="A96" s="42">
        <v>45674</v>
      </c>
      <c r="B96" s="45" t="s">
        <v>110</v>
      </c>
      <c r="C96" s="27" t="s">
        <v>12</v>
      </c>
      <c r="D96" s="27" t="s">
        <v>111</v>
      </c>
      <c r="E96" s="28"/>
      <c r="F96" s="28">
        <v>35621.370000000003</v>
      </c>
      <c r="G96" s="18">
        <f t="shared" si="14"/>
        <v>11471527.723820006</v>
      </c>
    </row>
    <row r="97" spans="1:7" x14ac:dyDescent="0.25">
      <c r="A97" s="42">
        <v>45674</v>
      </c>
      <c r="B97" s="44">
        <v>90010404</v>
      </c>
      <c r="C97" s="29" t="s">
        <v>24</v>
      </c>
      <c r="D97" s="30" t="s">
        <v>25</v>
      </c>
      <c r="E97" s="28">
        <v>710</v>
      </c>
      <c r="F97" s="28"/>
      <c r="G97" s="18">
        <f t="shared" si="10"/>
        <v>11472237.723820006</v>
      </c>
    </row>
    <row r="98" spans="1:7" x14ac:dyDescent="0.25">
      <c r="A98" s="42">
        <v>45674</v>
      </c>
      <c r="B98" s="44">
        <v>90010407</v>
      </c>
      <c r="C98" s="29" t="s">
        <v>24</v>
      </c>
      <c r="D98" s="30" t="s">
        <v>25</v>
      </c>
      <c r="E98" s="28">
        <v>3810</v>
      </c>
      <c r="F98" s="28"/>
      <c r="G98" s="18">
        <f t="shared" si="10"/>
        <v>11476047.723820006</v>
      </c>
    </row>
    <row r="99" spans="1:7" x14ac:dyDescent="0.25">
      <c r="A99" s="42">
        <v>45674</v>
      </c>
      <c r="B99" s="44">
        <v>90010410</v>
      </c>
      <c r="C99" s="27" t="s">
        <v>21</v>
      </c>
      <c r="D99" s="27" t="s">
        <v>21</v>
      </c>
      <c r="E99" s="28">
        <v>5005</v>
      </c>
      <c r="F99" s="28"/>
      <c r="G99" s="18">
        <f t="shared" si="10"/>
        <v>11481052.723820006</v>
      </c>
    </row>
    <row r="100" spans="1:7" x14ac:dyDescent="0.25">
      <c r="A100" s="42">
        <v>45674</v>
      </c>
      <c r="B100" s="44">
        <v>90010413</v>
      </c>
      <c r="C100" s="27" t="s">
        <v>21</v>
      </c>
      <c r="D100" s="27" t="s">
        <v>21</v>
      </c>
      <c r="E100" s="28">
        <v>17910</v>
      </c>
      <c r="F100" s="28"/>
      <c r="G100" s="18">
        <f t="shared" si="10"/>
        <v>11498962.723820006</v>
      </c>
    </row>
    <row r="101" spans="1:7" x14ac:dyDescent="0.25">
      <c r="A101" s="42">
        <v>45677</v>
      </c>
      <c r="B101" s="44">
        <v>38743517184</v>
      </c>
      <c r="C101" s="27" t="s">
        <v>112</v>
      </c>
      <c r="D101" s="27" t="s">
        <v>113</v>
      </c>
      <c r="E101" s="28"/>
      <c r="F101" s="28">
        <v>51215.64</v>
      </c>
      <c r="G101" s="18">
        <f t="shared" ref="G101:G112" si="15">+G100-F101</f>
        <v>11447747.083820006</v>
      </c>
    </row>
    <row r="102" spans="1:7" x14ac:dyDescent="0.25">
      <c r="A102" s="42">
        <v>45677</v>
      </c>
      <c r="B102" s="44">
        <v>38743567352</v>
      </c>
      <c r="C102" s="27" t="s">
        <v>114</v>
      </c>
      <c r="D102" s="27" t="s">
        <v>115</v>
      </c>
      <c r="E102" s="28"/>
      <c r="F102" s="28">
        <v>90276.4</v>
      </c>
      <c r="G102" s="18">
        <f t="shared" si="15"/>
        <v>11357470.683820006</v>
      </c>
    </row>
    <row r="103" spans="1:7" x14ac:dyDescent="0.25">
      <c r="A103" s="42">
        <v>45677</v>
      </c>
      <c r="B103" s="44">
        <v>38743611985</v>
      </c>
      <c r="C103" s="27" t="s">
        <v>116</v>
      </c>
      <c r="D103" s="27" t="s">
        <v>88</v>
      </c>
      <c r="E103" s="28"/>
      <c r="F103" s="28">
        <v>47500</v>
      </c>
      <c r="G103" s="18">
        <f t="shared" si="15"/>
        <v>11309970.683820006</v>
      </c>
    </row>
    <row r="104" spans="1:7" x14ac:dyDescent="0.25">
      <c r="A104" s="42">
        <v>45677</v>
      </c>
      <c r="B104" s="44">
        <v>38743650266</v>
      </c>
      <c r="C104" s="27" t="s">
        <v>117</v>
      </c>
      <c r="D104" s="27" t="s">
        <v>118</v>
      </c>
      <c r="E104" s="28"/>
      <c r="F104" s="28">
        <v>14628</v>
      </c>
      <c r="G104" s="18">
        <f t="shared" si="15"/>
        <v>11295342.683820006</v>
      </c>
    </row>
    <row r="105" spans="1:7" x14ac:dyDescent="0.25">
      <c r="A105" s="42">
        <v>45677</v>
      </c>
      <c r="B105" s="44">
        <v>38743684660</v>
      </c>
      <c r="C105" s="27" t="s">
        <v>119</v>
      </c>
      <c r="D105" s="27" t="s">
        <v>120</v>
      </c>
      <c r="E105" s="28"/>
      <c r="F105" s="28">
        <v>10830</v>
      </c>
      <c r="G105" s="18">
        <f t="shared" si="15"/>
        <v>11284512.683820006</v>
      </c>
    </row>
    <row r="106" spans="1:7" x14ac:dyDescent="0.25">
      <c r="A106" s="42">
        <v>45677</v>
      </c>
      <c r="B106" s="44">
        <v>38743872860</v>
      </c>
      <c r="C106" s="27" t="s">
        <v>121</v>
      </c>
      <c r="D106" s="27" t="s">
        <v>88</v>
      </c>
      <c r="E106" s="28"/>
      <c r="F106" s="28">
        <v>238307.5</v>
      </c>
      <c r="G106" s="18">
        <f t="shared" si="15"/>
        <v>11046205.183820006</v>
      </c>
    </row>
    <row r="107" spans="1:7" x14ac:dyDescent="0.25">
      <c r="A107" s="42">
        <v>45677</v>
      </c>
      <c r="B107" s="44">
        <v>38743909578</v>
      </c>
      <c r="C107" s="27" t="s">
        <v>122</v>
      </c>
      <c r="D107" s="27" t="s">
        <v>123</v>
      </c>
      <c r="E107" s="28"/>
      <c r="F107" s="28">
        <v>29603</v>
      </c>
      <c r="G107" s="18">
        <f t="shared" si="15"/>
        <v>11016602.183820006</v>
      </c>
    </row>
    <row r="108" spans="1:7" x14ac:dyDescent="0.25">
      <c r="A108" s="42">
        <v>45677</v>
      </c>
      <c r="B108" s="44">
        <v>38743941854</v>
      </c>
      <c r="C108" s="27" t="s">
        <v>124</v>
      </c>
      <c r="D108" s="27" t="s">
        <v>88</v>
      </c>
      <c r="E108" s="28"/>
      <c r="F108" s="28">
        <v>350122.5</v>
      </c>
      <c r="G108" s="18">
        <f t="shared" si="15"/>
        <v>10666479.683820006</v>
      </c>
    </row>
    <row r="109" spans="1:7" x14ac:dyDescent="0.25">
      <c r="A109" s="42">
        <v>45677</v>
      </c>
      <c r="B109" s="44">
        <v>38743971980</v>
      </c>
      <c r="C109" s="27" t="s">
        <v>125</v>
      </c>
      <c r="D109" s="27" t="s">
        <v>126</v>
      </c>
      <c r="E109" s="28"/>
      <c r="F109" s="28">
        <v>62823.72</v>
      </c>
      <c r="G109" s="18">
        <f t="shared" si="15"/>
        <v>10603655.963820005</v>
      </c>
    </row>
    <row r="110" spans="1:7" x14ac:dyDescent="0.25">
      <c r="A110" s="42">
        <v>45677</v>
      </c>
      <c r="B110" s="44">
        <v>38743999370</v>
      </c>
      <c r="C110" s="27" t="s">
        <v>127</v>
      </c>
      <c r="D110" s="27" t="s">
        <v>128</v>
      </c>
      <c r="E110" s="28"/>
      <c r="F110" s="28">
        <v>526052.5</v>
      </c>
      <c r="G110" s="18">
        <f t="shared" si="15"/>
        <v>10077603.463820005</v>
      </c>
    </row>
    <row r="111" spans="1:7" x14ac:dyDescent="0.25">
      <c r="A111" s="42">
        <v>45677</v>
      </c>
      <c r="B111" s="44">
        <v>38744088974</v>
      </c>
      <c r="C111" s="27" t="s">
        <v>129</v>
      </c>
      <c r="D111" s="27" t="s">
        <v>128</v>
      </c>
      <c r="E111" s="28"/>
      <c r="F111" s="28">
        <v>18905</v>
      </c>
      <c r="G111" s="18">
        <f t="shared" si="15"/>
        <v>10058698.463820005</v>
      </c>
    </row>
    <row r="112" spans="1:7" x14ac:dyDescent="0.25">
      <c r="A112" s="42">
        <v>45677</v>
      </c>
      <c r="B112" s="44">
        <v>38744213794</v>
      </c>
      <c r="C112" s="27" t="s">
        <v>130</v>
      </c>
      <c r="D112" s="27" t="s">
        <v>88</v>
      </c>
      <c r="E112" s="28"/>
      <c r="F112" s="28">
        <v>20662.5</v>
      </c>
      <c r="G112" s="18">
        <f t="shared" si="15"/>
        <v>10038035.963820005</v>
      </c>
    </row>
    <row r="113" spans="1:7" x14ac:dyDescent="0.25">
      <c r="A113" s="42">
        <v>45677</v>
      </c>
      <c r="B113" s="45" t="s">
        <v>131</v>
      </c>
      <c r="C113" s="27" t="s">
        <v>102</v>
      </c>
      <c r="D113" s="27" t="s">
        <v>18</v>
      </c>
      <c r="E113" s="28">
        <v>218060.26</v>
      </c>
      <c r="F113" s="28"/>
      <c r="G113" s="18">
        <f t="shared" si="10"/>
        <v>10256096.223820005</v>
      </c>
    </row>
    <row r="114" spans="1:7" x14ac:dyDescent="0.25">
      <c r="A114" s="46">
        <v>45677</v>
      </c>
      <c r="B114" s="44">
        <v>60030715</v>
      </c>
      <c r="C114" s="29" t="s">
        <v>24</v>
      </c>
      <c r="D114" s="30" t="s">
        <v>25</v>
      </c>
      <c r="E114" s="28">
        <v>3460</v>
      </c>
      <c r="F114" s="38"/>
      <c r="G114" s="18">
        <f t="shared" si="10"/>
        <v>10259556.223820005</v>
      </c>
    </row>
    <row r="115" spans="1:7" x14ac:dyDescent="0.25">
      <c r="A115" s="46">
        <v>45677</v>
      </c>
      <c r="B115" s="44">
        <v>60030718</v>
      </c>
      <c r="C115" s="29" t="s">
        <v>24</v>
      </c>
      <c r="D115" s="30" t="s">
        <v>25</v>
      </c>
      <c r="E115" s="28">
        <v>7400</v>
      </c>
      <c r="F115" s="38"/>
      <c r="G115" s="18">
        <f t="shared" si="10"/>
        <v>10266956.223820005</v>
      </c>
    </row>
    <row r="116" spans="1:7" x14ac:dyDescent="0.25">
      <c r="A116" s="46">
        <v>45677</v>
      </c>
      <c r="B116" s="44">
        <v>60030721</v>
      </c>
      <c r="C116" s="27" t="s">
        <v>21</v>
      </c>
      <c r="D116" s="27" t="s">
        <v>21</v>
      </c>
      <c r="E116" s="28">
        <v>4480</v>
      </c>
      <c r="F116" s="28"/>
      <c r="G116" s="18">
        <f t="shared" si="10"/>
        <v>10271436.223820005</v>
      </c>
    </row>
    <row r="117" spans="1:7" x14ac:dyDescent="0.25">
      <c r="A117" s="46">
        <v>45677</v>
      </c>
      <c r="B117" s="44">
        <v>60030724</v>
      </c>
      <c r="C117" s="27" t="s">
        <v>21</v>
      </c>
      <c r="D117" s="27" t="s">
        <v>21</v>
      </c>
      <c r="E117" s="28">
        <v>4300</v>
      </c>
      <c r="F117" s="28"/>
      <c r="G117" s="18">
        <f t="shared" si="10"/>
        <v>10275736.223820005</v>
      </c>
    </row>
    <row r="118" spans="1:7" x14ac:dyDescent="0.25">
      <c r="A118" s="46">
        <v>45677</v>
      </c>
      <c r="B118" s="44">
        <v>60030727</v>
      </c>
      <c r="C118" s="27" t="s">
        <v>21</v>
      </c>
      <c r="D118" s="27" t="s">
        <v>21</v>
      </c>
      <c r="E118" s="28">
        <v>18965</v>
      </c>
      <c r="F118" s="28"/>
      <c r="G118" s="18">
        <f t="shared" si="10"/>
        <v>10294701.223820005</v>
      </c>
    </row>
    <row r="119" spans="1:7" x14ac:dyDescent="0.25">
      <c r="A119" s="42">
        <v>45677</v>
      </c>
      <c r="B119" s="22">
        <v>38746126534</v>
      </c>
      <c r="C119" s="47" t="s">
        <v>132</v>
      </c>
      <c r="D119" s="34" t="s">
        <v>133</v>
      </c>
      <c r="E119" s="28"/>
      <c r="F119" s="28">
        <v>373792.08</v>
      </c>
      <c r="G119" s="18">
        <f t="shared" ref="G119:G125" si="16">+G118-F119</f>
        <v>9920909.1438200045</v>
      </c>
    </row>
    <row r="120" spans="1:7" x14ac:dyDescent="0.25">
      <c r="A120" s="42">
        <v>45677</v>
      </c>
      <c r="B120" s="22">
        <v>38746177574</v>
      </c>
      <c r="C120" s="47" t="s">
        <v>134</v>
      </c>
      <c r="D120" s="34" t="s">
        <v>135</v>
      </c>
      <c r="E120" s="28"/>
      <c r="F120" s="28">
        <v>19237.2</v>
      </c>
      <c r="G120" s="18">
        <f t="shared" si="16"/>
        <v>9901671.9438200053</v>
      </c>
    </row>
    <row r="121" spans="1:7" x14ac:dyDescent="0.25">
      <c r="A121" s="42">
        <v>45677</v>
      </c>
      <c r="B121" s="22">
        <v>38747002834</v>
      </c>
      <c r="C121" s="20" t="s">
        <v>136</v>
      </c>
      <c r="D121" s="21" t="s">
        <v>90</v>
      </c>
      <c r="E121" s="28"/>
      <c r="F121" s="28">
        <v>201342.21</v>
      </c>
      <c r="G121" s="18">
        <f t="shared" si="16"/>
        <v>9700329.7338200044</v>
      </c>
    </row>
    <row r="122" spans="1:7" x14ac:dyDescent="0.25">
      <c r="A122" s="8">
        <v>45677</v>
      </c>
      <c r="B122" s="22">
        <v>38747027582</v>
      </c>
      <c r="C122" s="27" t="s">
        <v>137</v>
      </c>
      <c r="D122" s="27" t="s">
        <v>138</v>
      </c>
      <c r="E122" s="28"/>
      <c r="F122" s="38">
        <v>31397.5</v>
      </c>
      <c r="G122" s="18">
        <f t="shared" si="16"/>
        <v>9668932.2338200044</v>
      </c>
    </row>
    <row r="123" spans="1:7" x14ac:dyDescent="0.25">
      <c r="A123" s="40">
        <v>45679</v>
      </c>
      <c r="B123" s="22">
        <v>38755113465</v>
      </c>
      <c r="C123" s="27" t="s">
        <v>139</v>
      </c>
      <c r="D123" s="27" t="s">
        <v>140</v>
      </c>
      <c r="E123" s="28"/>
      <c r="F123" s="38">
        <v>1676181.48</v>
      </c>
      <c r="G123" s="18">
        <f t="shared" si="16"/>
        <v>7992750.7538200039</v>
      </c>
    </row>
    <row r="124" spans="1:7" x14ac:dyDescent="0.25">
      <c r="A124" s="40">
        <v>45679</v>
      </c>
      <c r="B124" s="22">
        <v>38755139558</v>
      </c>
      <c r="C124" s="27" t="s">
        <v>141</v>
      </c>
      <c r="D124" s="27" t="s">
        <v>142</v>
      </c>
      <c r="E124" s="28"/>
      <c r="F124" s="38">
        <v>300717.75</v>
      </c>
      <c r="G124" s="18">
        <f t="shared" si="16"/>
        <v>7692033.0038200039</v>
      </c>
    </row>
    <row r="125" spans="1:7" x14ac:dyDescent="0.25">
      <c r="A125" s="40">
        <v>45679</v>
      </c>
      <c r="B125" s="41">
        <v>38758409392</v>
      </c>
      <c r="C125" s="29" t="s">
        <v>143</v>
      </c>
      <c r="D125" s="30" t="s">
        <v>128</v>
      </c>
      <c r="E125" s="28"/>
      <c r="F125" s="28">
        <v>333593</v>
      </c>
      <c r="G125" s="18">
        <f t="shared" si="16"/>
        <v>7358440.0038200039</v>
      </c>
    </row>
    <row r="126" spans="1:7" x14ac:dyDescent="0.25">
      <c r="A126" s="40">
        <v>45679</v>
      </c>
      <c r="B126" s="19">
        <v>5060030246</v>
      </c>
      <c r="C126" s="34" t="s">
        <v>24</v>
      </c>
      <c r="D126" s="21" t="s">
        <v>25</v>
      </c>
      <c r="E126" s="28">
        <v>2300</v>
      </c>
      <c r="F126" s="28"/>
      <c r="G126" s="18">
        <f t="shared" ref="G126:G129" si="17">+G125+E126</f>
        <v>7360740.0038200039</v>
      </c>
    </row>
    <row r="127" spans="1:7" x14ac:dyDescent="0.25">
      <c r="A127" s="40">
        <v>45679</v>
      </c>
      <c r="B127" s="19">
        <v>5060030249</v>
      </c>
      <c r="C127" s="32" t="s">
        <v>24</v>
      </c>
      <c r="D127" s="21" t="s">
        <v>25</v>
      </c>
      <c r="E127" s="28">
        <v>3000</v>
      </c>
      <c r="F127" s="28"/>
      <c r="G127" s="18">
        <f t="shared" si="17"/>
        <v>7363740.0038200039</v>
      </c>
    </row>
    <row r="128" spans="1:7" x14ac:dyDescent="0.25">
      <c r="A128" s="40">
        <v>45679</v>
      </c>
      <c r="B128" s="19">
        <v>5060030252</v>
      </c>
      <c r="C128" s="32" t="s">
        <v>21</v>
      </c>
      <c r="D128" s="21" t="s">
        <v>21</v>
      </c>
      <c r="E128" s="28">
        <v>3705</v>
      </c>
      <c r="F128" s="28"/>
      <c r="G128" s="18">
        <f t="shared" si="17"/>
        <v>7367445.0038200039</v>
      </c>
    </row>
    <row r="129" spans="1:7" x14ac:dyDescent="0.25">
      <c r="A129" s="40">
        <v>45679</v>
      </c>
      <c r="B129" s="19">
        <v>5060030255</v>
      </c>
      <c r="C129" s="23" t="s">
        <v>21</v>
      </c>
      <c r="D129" s="21" t="s">
        <v>21</v>
      </c>
      <c r="E129" s="28">
        <v>21115</v>
      </c>
      <c r="F129" s="28"/>
      <c r="G129" s="18">
        <f t="shared" si="17"/>
        <v>7388560.0038200039</v>
      </c>
    </row>
    <row r="130" spans="1:7" x14ac:dyDescent="0.25">
      <c r="A130" s="40">
        <v>45314</v>
      </c>
      <c r="B130" s="26">
        <v>38766436077</v>
      </c>
      <c r="C130" s="23" t="s">
        <v>144</v>
      </c>
      <c r="D130" s="20" t="s">
        <v>145</v>
      </c>
      <c r="E130" s="28"/>
      <c r="F130" s="28">
        <v>104143.83</v>
      </c>
      <c r="G130" s="18">
        <f t="shared" ref="G130:G140" si="18">+G129-F130</f>
        <v>7284416.1738200039</v>
      </c>
    </row>
    <row r="131" spans="1:7" x14ac:dyDescent="0.25">
      <c r="A131" s="40">
        <v>45314</v>
      </c>
      <c r="B131" s="26">
        <v>38766467110</v>
      </c>
      <c r="C131" s="32" t="s">
        <v>146</v>
      </c>
      <c r="D131" s="21" t="s">
        <v>147</v>
      </c>
      <c r="E131" s="28"/>
      <c r="F131" s="28">
        <v>184292.5</v>
      </c>
      <c r="G131" s="18">
        <f t="shared" si="18"/>
        <v>7100123.6738200039</v>
      </c>
    </row>
    <row r="132" spans="1:7" x14ac:dyDescent="0.25">
      <c r="A132" s="40">
        <v>45314</v>
      </c>
      <c r="B132" s="26">
        <v>38766514348</v>
      </c>
      <c r="C132" s="32" t="s">
        <v>148</v>
      </c>
      <c r="D132" s="20" t="s">
        <v>149</v>
      </c>
      <c r="E132" s="28"/>
      <c r="F132" s="28">
        <v>15064</v>
      </c>
      <c r="G132" s="18">
        <f t="shared" si="18"/>
        <v>7085059.6738200039</v>
      </c>
    </row>
    <row r="133" spans="1:7" x14ac:dyDescent="0.25">
      <c r="A133" s="40">
        <v>45314</v>
      </c>
      <c r="B133" s="26">
        <v>38766531282</v>
      </c>
      <c r="C133" s="32" t="s">
        <v>150</v>
      </c>
      <c r="D133" s="21" t="s">
        <v>151</v>
      </c>
      <c r="E133" s="28"/>
      <c r="F133" s="28">
        <v>4096.7099999999991</v>
      </c>
      <c r="G133" s="18">
        <f t="shared" si="18"/>
        <v>7080962.9638200039</v>
      </c>
    </row>
    <row r="134" spans="1:7" x14ac:dyDescent="0.25">
      <c r="A134" s="40">
        <v>45314</v>
      </c>
      <c r="B134" s="26" t="s">
        <v>152</v>
      </c>
      <c r="C134" s="34" t="s">
        <v>24</v>
      </c>
      <c r="D134" s="21" t="s">
        <v>25</v>
      </c>
      <c r="E134" s="28">
        <v>20800</v>
      </c>
      <c r="F134" s="28"/>
      <c r="G134" s="18">
        <f t="shared" ref="G134:G137" si="19">+G133+E134</f>
        <v>7101762.9638200039</v>
      </c>
    </row>
    <row r="135" spans="1:7" x14ac:dyDescent="0.25">
      <c r="A135" s="40">
        <v>45314</v>
      </c>
      <c r="B135" s="26" t="s">
        <v>153</v>
      </c>
      <c r="C135" s="32" t="s">
        <v>24</v>
      </c>
      <c r="D135" s="21" t="s">
        <v>25</v>
      </c>
      <c r="E135" s="28">
        <v>1800</v>
      </c>
      <c r="F135" s="28"/>
      <c r="G135" s="18">
        <f t="shared" si="19"/>
        <v>7103562.9638200039</v>
      </c>
    </row>
    <row r="136" spans="1:7" x14ac:dyDescent="0.25">
      <c r="A136" s="40">
        <v>45314</v>
      </c>
      <c r="B136" s="26" t="s">
        <v>154</v>
      </c>
      <c r="C136" s="32" t="s">
        <v>21</v>
      </c>
      <c r="D136" s="21" t="s">
        <v>21</v>
      </c>
      <c r="E136" s="28">
        <v>4450</v>
      </c>
      <c r="F136" s="28"/>
      <c r="G136" s="18">
        <f t="shared" si="19"/>
        <v>7108012.9638200039</v>
      </c>
    </row>
    <row r="137" spans="1:7" x14ac:dyDescent="0.25">
      <c r="A137" s="40">
        <v>45314</v>
      </c>
      <c r="B137" s="26" t="s">
        <v>155</v>
      </c>
      <c r="C137" s="23" t="s">
        <v>21</v>
      </c>
      <c r="D137" s="21" t="s">
        <v>21</v>
      </c>
      <c r="E137" s="28">
        <v>15000</v>
      </c>
      <c r="F137" s="28"/>
      <c r="G137" s="18">
        <f t="shared" si="19"/>
        <v>7123012.9638200039</v>
      </c>
    </row>
    <row r="138" spans="1:7" x14ac:dyDescent="0.25">
      <c r="A138" s="40">
        <v>45314</v>
      </c>
      <c r="B138" s="26">
        <v>38766818722</v>
      </c>
      <c r="C138" s="32" t="s">
        <v>156</v>
      </c>
      <c r="D138" s="20" t="s">
        <v>157</v>
      </c>
      <c r="E138" s="28"/>
      <c r="F138" s="28">
        <v>12150</v>
      </c>
      <c r="G138" s="18">
        <f t="shared" si="18"/>
        <v>7110862.9638200039</v>
      </c>
    </row>
    <row r="139" spans="1:7" x14ac:dyDescent="0.25">
      <c r="A139" s="40">
        <v>45314</v>
      </c>
      <c r="B139" s="26">
        <v>38767474515</v>
      </c>
      <c r="C139" s="23" t="s">
        <v>158</v>
      </c>
      <c r="D139" s="21" t="s">
        <v>159</v>
      </c>
      <c r="E139" s="28"/>
      <c r="F139" s="28">
        <v>460062.02</v>
      </c>
      <c r="G139" s="18">
        <f t="shared" si="18"/>
        <v>6650800.9438200034</v>
      </c>
    </row>
    <row r="140" spans="1:7" x14ac:dyDescent="0.25">
      <c r="A140" s="40">
        <v>45314</v>
      </c>
      <c r="B140" s="22">
        <v>38767491560</v>
      </c>
      <c r="C140" s="29" t="s">
        <v>160</v>
      </c>
      <c r="D140" s="30" t="s">
        <v>151</v>
      </c>
      <c r="E140" s="28"/>
      <c r="F140" s="28">
        <v>15732.070000000002</v>
      </c>
      <c r="G140" s="18">
        <f t="shared" si="18"/>
        <v>6635068.8738200031</v>
      </c>
    </row>
    <row r="141" spans="1:7" x14ac:dyDescent="0.25">
      <c r="A141" s="42">
        <v>45681</v>
      </c>
      <c r="B141" s="22">
        <v>90030631</v>
      </c>
      <c r="C141" s="29" t="s">
        <v>24</v>
      </c>
      <c r="D141" s="30" t="s">
        <v>25</v>
      </c>
      <c r="E141" s="28">
        <v>5250</v>
      </c>
      <c r="F141" s="28"/>
      <c r="G141" s="18">
        <f t="shared" ref="G141:G159" si="20">+G140+E141</f>
        <v>6640318.8738200031</v>
      </c>
    </row>
    <row r="142" spans="1:7" x14ac:dyDescent="0.25">
      <c r="A142" s="42">
        <v>45681</v>
      </c>
      <c r="B142" s="22">
        <v>90030634</v>
      </c>
      <c r="C142" s="27" t="s">
        <v>24</v>
      </c>
      <c r="D142" s="27" t="s">
        <v>25</v>
      </c>
      <c r="E142" s="28">
        <v>7600</v>
      </c>
      <c r="F142" s="28"/>
      <c r="G142" s="18">
        <f t="shared" si="20"/>
        <v>6647918.8738200031</v>
      </c>
    </row>
    <row r="143" spans="1:7" x14ac:dyDescent="0.25">
      <c r="A143" s="42">
        <v>45681</v>
      </c>
      <c r="B143" s="22">
        <v>90030637</v>
      </c>
      <c r="C143" s="27" t="s">
        <v>21</v>
      </c>
      <c r="D143" s="27" t="s">
        <v>21</v>
      </c>
      <c r="E143" s="28">
        <v>4210</v>
      </c>
      <c r="F143" s="28"/>
      <c r="G143" s="18">
        <f t="shared" si="20"/>
        <v>6652128.8738200031</v>
      </c>
    </row>
    <row r="144" spans="1:7" x14ac:dyDescent="0.25">
      <c r="A144" s="42">
        <v>45681</v>
      </c>
      <c r="B144" s="22">
        <v>90030640</v>
      </c>
      <c r="C144" s="27" t="s">
        <v>21</v>
      </c>
      <c r="D144" s="27" t="s">
        <v>21</v>
      </c>
      <c r="E144" s="28">
        <v>13945</v>
      </c>
      <c r="F144" s="28"/>
      <c r="G144" s="18">
        <f t="shared" si="20"/>
        <v>6666073.8738200031</v>
      </c>
    </row>
    <row r="145" spans="1:7" x14ac:dyDescent="0.25">
      <c r="A145" s="42">
        <v>45681</v>
      </c>
      <c r="B145" s="22">
        <v>15340</v>
      </c>
      <c r="C145" s="27" t="s">
        <v>161</v>
      </c>
      <c r="D145" s="27" t="s">
        <v>162</v>
      </c>
      <c r="E145" s="28"/>
      <c r="F145" s="28">
        <v>20000</v>
      </c>
      <c r="G145" s="18">
        <f t="shared" ref="G145" si="21">+G144-F145</f>
        <v>6646073.8738200031</v>
      </c>
    </row>
    <row r="146" spans="1:7" x14ac:dyDescent="0.25">
      <c r="A146" s="42">
        <v>45684</v>
      </c>
      <c r="B146" s="43" t="s">
        <v>163</v>
      </c>
      <c r="C146" s="27" t="s">
        <v>108</v>
      </c>
      <c r="D146" s="27" t="s">
        <v>164</v>
      </c>
      <c r="E146" s="28">
        <v>13270.15</v>
      </c>
      <c r="F146" s="28"/>
      <c r="G146" s="18">
        <f t="shared" si="20"/>
        <v>6659344.0238200035</v>
      </c>
    </row>
    <row r="147" spans="1:7" x14ac:dyDescent="0.25">
      <c r="A147" s="42">
        <v>45684</v>
      </c>
      <c r="B147" s="43" t="s">
        <v>165</v>
      </c>
      <c r="C147" s="27" t="s">
        <v>108</v>
      </c>
      <c r="D147" s="30"/>
      <c r="E147" s="28">
        <v>61986.720000000001</v>
      </c>
      <c r="F147" s="28"/>
      <c r="G147" s="18">
        <f t="shared" si="20"/>
        <v>6721330.7438200032</v>
      </c>
    </row>
    <row r="148" spans="1:7" x14ac:dyDescent="0.25">
      <c r="A148" s="42">
        <v>45684</v>
      </c>
      <c r="B148" s="22">
        <v>90010889</v>
      </c>
      <c r="C148" s="29" t="s">
        <v>24</v>
      </c>
      <c r="D148" s="30" t="s">
        <v>25</v>
      </c>
      <c r="E148" s="28">
        <v>16960</v>
      </c>
      <c r="F148" s="28"/>
      <c r="G148" s="18">
        <f t="shared" si="20"/>
        <v>6738290.7438200032</v>
      </c>
    </row>
    <row r="149" spans="1:7" x14ac:dyDescent="0.25">
      <c r="A149" s="42">
        <v>45684</v>
      </c>
      <c r="B149" s="22">
        <v>90010892</v>
      </c>
      <c r="C149" s="29" t="s">
        <v>24</v>
      </c>
      <c r="D149" s="30" t="s">
        <v>25</v>
      </c>
      <c r="E149" s="28">
        <v>950</v>
      </c>
      <c r="F149" s="28"/>
      <c r="G149" s="18">
        <f t="shared" si="20"/>
        <v>6739240.7438200032</v>
      </c>
    </row>
    <row r="150" spans="1:7" x14ac:dyDescent="0.25">
      <c r="A150" s="42">
        <v>45684</v>
      </c>
      <c r="B150" s="22">
        <v>90010895</v>
      </c>
      <c r="C150" s="29" t="s">
        <v>21</v>
      </c>
      <c r="D150" s="30" t="s">
        <v>21</v>
      </c>
      <c r="E150" s="28">
        <v>14055</v>
      </c>
      <c r="F150" s="28"/>
      <c r="G150" s="18">
        <f t="shared" si="20"/>
        <v>6753295.7438200032</v>
      </c>
    </row>
    <row r="151" spans="1:7" x14ac:dyDescent="0.25">
      <c r="A151" s="42">
        <v>45684</v>
      </c>
      <c r="B151" s="22">
        <v>90010898</v>
      </c>
      <c r="C151" s="27" t="s">
        <v>21</v>
      </c>
      <c r="D151" s="27" t="s">
        <v>21</v>
      </c>
      <c r="E151" s="28">
        <v>3000</v>
      </c>
      <c r="F151" s="28"/>
      <c r="G151" s="18">
        <f t="shared" si="20"/>
        <v>6756295.7438200032</v>
      </c>
    </row>
    <row r="152" spans="1:7" x14ac:dyDescent="0.25">
      <c r="A152" s="42">
        <v>45684</v>
      </c>
      <c r="B152" s="22">
        <v>90010901</v>
      </c>
      <c r="C152" s="27" t="s">
        <v>21</v>
      </c>
      <c r="D152" s="27" t="s">
        <v>21</v>
      </c>
      <c r="E152" s="28">
        <v>4680</v>
      </c>
      <c r="F152" s="28"/>
      <c r="G152" s="18">
        <f t="shared" si="20"/>
        <v>6760975.7438200032</v>
      </c>
    </row>
    <row r="153" spans="1:7" x14ac:dyDescent="0.25">
      <c r="A153" s="42">
        <v>45685</v>
      </c>
      <c r="B153" s="26" t="s">
        <v>166</v>
      </c>
      <c r="C153" s="48" t="s">
        <v>24</v>
      </c>
      <c r="D153" s="21" t="s">
        <v>25</v>
      </c>
      <c r="E153" s="28">
        <v>2660</v>
      </c>
      <c r="F153" s="28"/>
      <c r="G153" s="18">
        <f t="shared" si="20"/>
        <v>6763635.7438200032</v>
      </c>
    </row>
    <row r="154" spans="1:7" x14ac:dyDescent="0.25">
      <c r="A154" s="42">
        <v>45685</v>
      </c>
      <c r="B154" s="26" t="s">
        <v>167</v>
      </c>
      <c r="C154" s="23" t="s">
        <v>24</v>
      </c>
      <c r="D154" s="21" t="s">
        <v>25</v>
      </c>
      <c r="E154" s="28">
        <v>13600</v>
      </c>
      <c r="F154" s="28"/>
      <c r="G154" s="18">
        <f t="shared" si="20"/>
        <v>6777235.7438200032</v>
      </c>
    </row>
    <row r="155" spans="1:7" x14ac:dyDescent="0.25">
      <c r="A155" s="42">
        <v>45685</v>
      </c>
      <c r="B155" s="22">
        <v>60030180</v>
      </c>
      <c r="C155" s="27" t="s">
        <v>21</v>
      </c>
      <c r="D155" s="27" t="s">
        <v>21</v>
      </c>
      <c r="E155" s="28">
        <v>4300</v>
      </c>
      <c r="F155" s="28"/>
      <c r="G155" s="18">
        <f t="shared" si="20"/>
        <v>6781535.7438200032</v>
      </c>
    </row>
    <row r="156" spans="1:7" x14ac:dyDescent="0.25">
      <c r="A156" s="42">
        <v>45685</v>
      </c>
      <c r="B156" s="22">
        <v>60030183</v>
      </c>
      <c r="C156" s="27" t="s">
        <v>21</v>
      </c>
      <c r="D156" s="27" t="s">
        <v>21</v>
      </c>
      <c r="E156" s="28">
        <v>19520</v>
      </c>
      <c r="F156" s="28"/>
      <c r="G156" s="18">
        <f t="shared" si="20"/>
        <v>6801055.7438200032</v>
      </c>
    </row>
    <row r="157" spans="1:7" x14ac:dyDescent="0.25">
      <c r="A157" s="42">
        <v>45685</v>
      </c>
      <c r="B157" s="22">
        <v>60030187</v>
      </c>
      <c r="C157" s="29"/>
      <c r="D157" s="30"/>
      <c r="E157" s="28">
        <v>41879.699999999997</v>
      </c>
      <c r="F157" s="28"/>
      <c r="G157" s="18">
        <f t="shared" si="20"/>
        <v>6842935.4438200034</v>
      </c>
    </row>
    <row r="158" spans="1:7" x14ac:dyDescent="0.25">
      <c r="A158" s="42">
        <v>45685</v>
      </c>
      <c r="B158" s="22">
        <v>60030191</v>
      </c>
      <c r="C158" s="29"/>
      <c r="D158" s="30"/>
      <c r="E158" s="28">
        <v>2000</v>
      </c>
      <c r="F158" s="28"/>
      <c r="G158" s="18">
        <f t="shared" si="20"/>
        <v>6844935.4438200034</v>
      </c>
    </row>
    <row r="159" spans="1:7" x14ac:dyDescent="0.25">
      <c r="A159" s="42">
        <v>45685</v>
      </c>
      <c r="B159" s="41">
        <v>60030194</v>
      </c>
      <c r="C159" s="27"/>
      <c r="D159" s="27"/>
      <c r="E159" s="28">
        <v>61007.67</v>
      </c>
      <c r="F159" s="38"/>
      <c r="G159" s="18">
        <f t="shared" si="20"/>
        <v>6905943.1138200033</v>
      </c>
    </row>
    <row r="160" spans="1:7" x14ac:dyDescent="0.25">
      <c r="A160" s="42">
        <v>45685</v>
      </c>
      <c r="B160" s="41">
        <v>38807329152</v>
      </c>
      <c r="C160" s="27" t="s">
        <v>168</v>
      </c>
      <c r="D160" s="27" t="s">
        <v>159</v>
      </c>
      <c r="E160" s="28"/>
      <c r="F160" s="38">
        <v>661506.30000000005</v>
      </c>
      <c r="G160" s="18">
        <f t="shared" ref="G160:G165" si="22">+G159-F160</f>
        <v>6244436.8138200035</v>
      </c>
    </row>
    <row r="161" spans="1:7" x14ac:dyDescent="0.25">
      <c r="A161" s="42">
        <v>45685</v>
      </c>
      <c r="B161" s="41">
        <v>38807351884</v>
      </c>
      <c r="C161" s="29" t="s">
        <v>169</v>
      </c>
      <c r="D161" s="30" t="s">
        <v>133</v>
      </c>
      <c r="E161" s="28"/>
      <c r="F161" s="38">
        <v>768662.91</v>
      </c>
      <c r="G161" s="18">
        <f t="shared" si="22"/>
        <v>5475773.9038200034</v>
      </c>
    </row>
    <row r="162" spans="1:7" x14ac:dyDescent="0.25">
      <c r="A162" s="42">
        <v>45685</v>
      </c>
      <c r="B162" s="41">
        <v>38807396043</v>
      </c>
      <c r="C162" s="29" t="s">
        <v>170</v>
      </c>
      <c r="D162" s="30" t="s">
        <v>171</v>
      </c>
      <c r="E162" s="28"/>
      <c r="F162" s="38">
        <v>54043.399999999994</v>
      </c>
      <c r="G162" s="18">
        <f t="shared" si="22"/>
        <v>5421730.503820003</v>
      </c>
    </row>
    <row r="163" spans="1:7" x14ac:dyDescent="0.25">
      <c r="A163" s="42">
        <v>45685</v>
      </c>
      <c r="B163" s="26">
        <v>38807412246</v>
      </c>
      <c r="C163" s="49" t="s">
        <v>172</v>
      </c>
      <c r="D163" s="21" t="s">
        <v>151</v>
      </c>
      <c r="E163" s="28"/>
      <c r="F163" s="28">
        <v>26724.5</v>
      </c>
      <c r="G163" s="18">
        <f t="shared" si="22"/>
        <v>5395006.003820003</v>
      </c>
    </row>
    <row r="164" spans="1:7" x14ac:dyDescent="0.25">
      <c r="A164" s="42">
        <v>45685</v>
      </c>
      <c r="B164" s="26">
        <v>38807441580</v>
      </c>
      <c r="C164" s="23" t="s">
        <v>173</v>
      </c>
      <c r="D164" s="21" t="s">
        <v>174</v>
      </c>
      <c r="E164" s="28"/>
      <c r="F164" s="28">
        <v>21089.599999999999</v>
      </c>
      <c r="G164" s="18">
        <f t="shared" si="22"/>
        <v>5373916.4038200034</v>
      </c>
    </row>
    <row r="165" spans="1:7" x14ac:dyDescent="0.25">
      <c r="A165" s="42">
        <v>45685</v>
      </c>
      <c r="B165" s="26">
        <v>38807497986</v>
      </c>
      <c r="C165" s="23" t="s">
        <v>175</v>
      </c>
      <c r="D165" s="21" t="s">
        <v>176</v>
      </c>
      <c r="E165" s="28"/>
      <c r="F165" s="28">
        <v>76950</v>
      </c>
      <c r="G165" s="18">
        <f t="shared" si="22"/>
        <v>5296966.4038200034</v>
      </c>
    </row>
    <row r="166" spans="1:7" x14ac:dyDescent="0.25">
      <c r="A166" s="46">
        <v>45686</v>
      </c>
      <c r="B166" s="26" t="s">
        <v>101</v>
      </c>
      <c r="C166" s="34" t="s">
        <v>108</v>
      </c>
      <c r="D166" s="21" t="s">
        <v>18</v>
      </c>
      <c r="E166" s="28">
        <v>4848.5600000000004</v>
      </c>
      <c r="F166" s="28"/>
      <c r="G166" s="18">
        <f t="shared" ref="G166:G175" si="23">+G165+E166</f>
        <v>5301814.963820003</v>
      </c>
    </row>
    <row r="167" spans="1:7" x14ac:dyDescent="0.25">
      <c r="A167" s="46">
        <v>45686</v>
      </c>
      <c r="B167" s="26" t="s">
        <v>177</v>
      </c>
      <c r="C167" s="23" t="s">
        <v>24</v>
      </c>
      <c r="D167" s="21" t="s">
        <v>25</v>
      </c>
      <c r="E167" s="28">
        <v>24720</v>
      </c>
      <c r="F167" s="28"/>
      <c r="G167" s="18">
        <f t="shared" si="23"/>
        <v>5326534.963820003</v>
      </c>
    </row>
    <row r="168" spans="1:7" x14ac:dyDescent="0.25">
      <c r="A168" s="46">
        <v>45686</v>
      </c>
      <c r="B168" s="26" t="s">
        <v>178</v>
      </c>
      <c r="C168" s="23" t="s">
        <v>24</v>
      </c>
      <c r="D168" s="21" t="s">
        <v>25</v>
      </c>
      <c r="E168" s="28">
        <v>14060</v>
      </c>
      <c r="F168" s="28"/>
      <c r="G168" s="18">
        <f t="shared" si="23"/>
        <v>5340594.963820003</v>
      </c>
    </row>
    <row r="169" spans="1:7" x14ac:dyDescent="0.25">
      <c r="A169" s="46">
        <v>45686</v>
      </c>
      <c r="B169" s="26" t="s">
        <v>179</v>
      </c>
      <c r="C169" s="27" t="s">
        <v>21</v>
      </c>
      <c r="D169" s="27" t="s">
        <v>21</v>
      </c>
      <c r="E169" s="28">
        <v>19200</v>
      </c>
      <c r="F169" s="28"/>
      <c r="G169" s="18">
        <f t="shared" si="23"/>
        <v>5359794.963820003</v>
      </c>
    </row>
    <row r="170" spans="1:7" x14ac:dyDescent="0.25">
      <c r="A170" s="46">
        <v>45686</v>
      </c>
      <c r="B170" s="26" t="s">
        <v>180</v>
      </c>
      <c r="C170" s="27" t="s">
        <v>21</v>
      </c>
      <c r="D170" s="27" t="s">
        <v>21</v>
      </c>
      <c r="E170" s="28">
        <v>8140</v>
      </c>
      <c r="F170" s="28"/>
      <c r="G170" s="18">
        <f t="shared" si="23"/>
        <v>5367934.963820003</v>
      </c>
    </row>
    <row r="171" spans="1:7" x14ac:dyDescent="0.25">
      <c r="A171" s="46">
        <v>45686</v>
      </c>
      <c r="B171" s="26" t="s">
        <v>181</v>
      </c>
      <c r="C171" s="23" t="s">
        <v>108</v>
      </c>
      <c r="D171" s="21" t="s">
        <v>18</v>
      </c>
      <c r="E171" s="28">
        <v>144640.89000000001</v>
      </c>
      <c r="F171" s="28"/>
      <c r="G171" s="18">
        <f t="shared" si="23"/>
        <v>5512575.8538200026</v>
      </c>
    </row>
    <row r="172" spans="1:7" x14ac:dyDescent="0.25">
      <c r="A172" s="46">
        <v>45687</v>
      </c>
      <c r="B172" s="26" t="s">
        <v>182</v>
      </c>
      <c r="C172" s="23" t="s">
        <v>24</v>
      </c>
      <c r="D172" s="20" t="s">
        <v>25</v>
      </c>
      <c r="E172" s="28">
        <v>5000</v>
      </c>
      <c r="F172" s="28"/>
      <c r="G172" s="18">
        <f t="shared" si="23"/>
        <v>5517575.8538200026</v>
      </c>
    </row>
    <row r="173" spans="1:7" x14ac:dyDescent="0.25">
      <c r="A173" s="46">
        <v>45687</v>
      </c>
      <c r="B173" s="26" t="s">
        <v>183</v>
      </c>
      <c r="C173" s="23" t="s">
        <v>24</v>
      </c>
      <c r="D173" s="20" t="s">
        <v>25</v>
      </c>
      <c r="E173" s="28">
        <v>20500</v>
      </c>
      <c r="F173" s="28"/>
      <c r="G173" s="18">
        <f t="shared" si="23"/>
        <v>5538075.8538200026</v>
      </c>
    </row>
    <row r="174" spans="1:7" x14ac:dyDescent="0.25">
      <c r="A174" s="46">
        <v>45687</v>
      </c>
      <c r="B174" s="26" t="s">
        <v>184</v>
      </c>
      <c r="C174" s="23" t="s">
        <v>21</v>
      </c>
      <c r="D174" s="20" t="s">
        <v>21</v>
      </c>
      <c r="E174" s="28">
        <v>19475</v>
      </c>
      <c r="F174" s="28"/>
      <c r="G174" s="18">
        <f t="shared" si="23"/>
        <v>5557550.8538200026</v>
      </c>
    </row>
    <row r="175" spans="1:7" x14ac:dyDescent="0.25">
      <c r="A175" s="46">
        <v>45687</v>
      </c>
      <c r="B175" s="26" t="s">
        <v>185</v>
      </c>
      <c r="C175" s="23" t="s">
        <v>21</v>
      </c>
      <c r="D175" s="21" t="s">
        <v>21</v>
      </c>
      <c r="E175" s="28">
        <v>4375</v>
      </c>
      <c r="F175" s="28"/>
      <c r="G175" s="18">
        <f t="shared" si="23"/>
        <v>5561925.8538200026</v>
      </c>
    </row>
    <row r="176" spans="1:7" x14ac:dyDescent="0.25">
      <c r="A176" s="46">
        <v>45687</v>
      </c>
      <c r="B176" s="26" t="s">
        <v>186</v>
      </c>
      <c r="C176" s="23" t="s">
        <v>187</v>
      </c>
      <c r="D176" s="21" t="s">
        <v>188</v>
      </c>
      <c r="E176" s="28"/>
      <c r="F176" s="28">
        <v>2811000</v>
      </c>
      <c r="G176" s="18">
        <f t="shared" ref="G176:G187" si="24">+G175-F176</f>
        <v>2750925.8538200026</v>
      </c>
    </row>
    <row r="177" spans="1:7" x14ac:dyDescent="0.25">
      <c r="A177" s="46">
        <v>45687</v>
      </c>
      <c r="B177" s="26" t="s">
        <v>189</v>
      </c>
      <c r="C177" s="23" t="s">
        <v>187</v>
      </c>
      <c r="D177" s="21" t="s">
        <v>190</v>
      </c>
      <c r="E177" s="28"/>
      <c r="F177" s="28">
        <v>365396.01</v>
      </c>
      <c r="G177" s="18">
        <f t="shared" si="24"/>
        <v>2385529.8438200029</v>
      </c>
    </row>
    <row r="178" spans="1:7" x14ac:dyDescent="0.25">
      <c r="A178" s="46">
        <v>45687</v>
      </c>
      <c r="B178" s="26">
        <v>38818339174</v>
      </c>
      <c r="C178" s="23" t="s">
        <v>191</v>
      </c>
      <c r="D178" s="21" t="s">
        <v>192</v>
      </c>
      <c r="E178" s="28"/>
      <c r="F178" s="28">
        <v>1122255.48</v>
      </c>
      <c r="G178" s="18">
        <f t="shared" si="24"/>
        <v>1263274.3638200029</v>
      </c>
    </row>
    <row r="179" spans="1:7" x14ac:dyDescent="0.25">
      <c r="A179" s="46">
        <v>45688</v>
      </c>
      <c r="B179" s="26">
        <v>38822883831</v>
      </c>
      <c r="C179" s="23" t="s">
        <v>193</v>
      </c>
      <c r="D179" s="21" t="s">
        <v>194</v>
      </c>
      <c r="E179" s="28"/>
      <c r="F179" s="28">
        <v>7840</v>
      </c>
      <c r="G179" s="18">
        <f t="shared" si="24"/>
        <v>1255434.3638200029</v>
      </c>
    </row>
    <row r="180" spans="1:7" x14ac:dyDescent="0.25">
      <c r="A180" s="46">
        <v>45688</v>
      </c>
      <c r="B180" s="26">
        <v>38822909690</v>
      </c>
      <c r="C180" s="23" t="s">
        <v>195</v>
      </c>
      <c r="D180" s="21" t="s">
        <v>196</v>
      </c>
      <c r="E180" s="28"/>
      <c r="F180" s="28">
        <v>14700</v>
      </c>
      <c r="G180" s="18">
        <f t="shared" si="24"/>
        <v>1240734.3638200029</v>
      </c>
    </row>
    <row r="181" spans="1:7" x14ac:dyDescent="0.25">
      <c r="A181" s="46">
        <v>45688</v>
      </c>
      <c r="B181" s="26">
        <v>38822949192</v>
      </c>
      <c r="C181" s="50" t="s">
        <v>197</v>
      </c>
      <c r="D181" s="21" t="s">
        <v>198</v>
      </c>
      <c r="E181" s="28"/>
      <c r="F181" s="28">
        <v>18165.09</v>
      </c>
      <c r="G181" s="18">
        <f t="shared" si="24"/>
        <v>1222569.2738200028</v>
      </c>
    </row>
    <row r="199" spans="1:7" x14ac:dyDescent="0.25">
      <c r="A199" s="46">
        <v>45688</v>
      </c>
      <c r="B199" s="26" t="s">
        <v>199</v>
      </c>
      <c r="C199" s="23" t="s">
        <v>108</v>
      </c>
      <c r="D199" s="21" t="s">
        <v>18</v>
      </c>
      <c r="E199" s="28">
        <v>292776.34000000003</v>
      </c>
      <c r="F199" s="28"/>
      <c r="G199" s="18">
        <f>+G181+E199</f>
        <v>1515345.6138200029</v>
      </c>
    </row>
    <row r="200" spans="1:7" x14ac:dyDescent="0.25">
      <c r="A200" s="46">
        <v>45688</v>
      </c>
      <c r="B200" s="26" t="s">
        <v>200</v>
      </c>
      <c r="C200" s="50" t="s">
        <v>24</v>
      </c>
      <c r="D200" s="21" t="s">
        <v>25</v>
      </c>
      <c r="E200" s="28">
        <v>525</v>
      </c>
      <c r="F200" s="28"/>
      <c r="G200" s="18">
        <f>+G199+E200</f>
        <v>1515870.6138200029</v>
      </c>
    </row>
    <row r="201" spans="1:7" x14ac:dyDescent="0.25">
      <c r="A201" s="46">
        <v>45688</v>
      </c>
      <c r="B201" s="26" t="s">
        <v>201</v>
      </c>
      <c r="C201" s="23" t="s">
        <v>24</v>
      </c>
      <c r="D201" s="21" t="s">
        <v>25</v>
      </c>
      <c r="E201" s="28">
        <v>1300</v>
      </c>
      <c r="F201" s="28"/>
      <c r="G201" s="18">
        <f>+G200+E201</f>
        <v>1517170.6138200029</v>
      </c>
    </row>
    <row r="202" spans="1:7" x14ac:dyDescent="0.25">
      <c r="A202" s="46">
        <v>45688</v>
      </c>
      <c r="B202" s="26" t="s">
        <v>202</v>
      </c>
      <c r="C202" s="23" t="s">
        <v>21</v>
      </c>
      <c r="D202" s="21" t="s">
        <v>21</v>
      </c>
      <c r="E202" s="28">
        <v>3520</v>
      </c>
      <c r="F202" s="28"/>
      <c r="G202" s="18">
        <f>+G201+E202</f>
        <v>1520690.6138200029</v>
      </c>
    </row>
    <row r="203" spans="1:7" x14ac:dyDescent="0.25">
      <c r="A203" s="46">
        <v>45688</v>
      </c>
      <c r="B203" s="26" t="s">
        <v>203</v>
      </c>
      <c r="C203" s="23" t="s">
        <v>21</v>
      </c>
      <c r="D203" s="21" t="s">
        <v>21</v>
      </c>
      <c r="E203" s="28">
        <v>18520</v>
      </c>
      <c r="F203" s="28"/>
      <c r="G203" s="18">
        <f>+G202+E203</f>
        <v>1539210.6138200029</v>
      </c>
    </row>
    <row r="204" spans="1:7" x14ac:dyDescent="0.25">
      <c r="A204" s="35">
        <v>45688</v>
      </c>
      <c r="B204" s="22"/>
      <c r="C204" s="29" t="s">
        <v>204</v>
      </c>
      <c r="D204" s="30" t="s">
        <v>205</v>
      </c>
      <c r="E204" s="28"/>
      <c r="F204" s="28">
        <v>25928.02</v>
      </c>
      <c r="G204" s="18">
        <f>+G203-F204</f>
        <v>1513282.5938200029</v>
      </c>
    </row>
    <row r="205" spans="1:7" x14ac:dyDescent="0.25">
      <c r="A205" s="51"/>
      <c r="B205" s="52"/>
      <c r="C205" s="53"/>
      <c r="D205" s="54"/>
      <c r="E205" s="55"/>
      <c r="F205" s="55"/>
      <c r="G205" s="56"/>
    </row>
    <row r="206" spans="1:7" ht="15.75" thickBot="1" x14ac:dyDescent="0.3">
      <c r="A206" s="57"/>
      <c r="B206" s="58"/>
      <c r="C206" s="59"/>
      <c r="D206" s="59"/>
      <c r="E206" s="60">
        <f>SUM(E10:E204)</f>
        <v>17702946.509999994</v>
      </c>
      <c r="F206" s="60">
        <f>SUM(F19:F204)</f>
        <v>16993563.02</v>
      </c>
      <c r="G206" s="61"/>
    </row>
    <row r="207" spans="1:7" x14ac:dyDescent="0.25">
      <c r="A207" s="62"/>
      <c r="B207" s="63"/>
      <c r="C207" s="64"/>
      <c r="D207" s="64"/>
      <c r="E207" s="65"/>
      <c r="F207" s="65"/>
      <c r="G207" s="66"/>
    </row>
    <row r="208" spans="1:7" x14ac:dyDescent="0.25">
      <c r="A208" s="62"/>
      <c r="B208" s="63"/>
      <c r="C208" s="64"/>
      <c r="D208" s="64"/>
      <c r="E208" s="65"/>
      <c r="F208" s="65"/>
      <c r="G208" s="66"/>
    </row>
    <row r="209" spans="1:7" x14ac:dyDescent="0.25">
      <c r="A209" s="67"/>
      <c r="B209" s="68"/>
      <c r="C209" s="67"/>
      <c r="D209" s="67"/>
      <c r="E209" s="67"/>
      <c r="F209" s="67"/>
      <c r="G209" s="67"/>
    </row>
    <row r="210" spans="1:7" x14ac:dyDescent="0.25">
      <c r="A210" s="69" t="s">
        <v>206</v>
      </c>
      <c r="B210" s="70"/>
      <c r="C210" s="71"/>
      <c r="D210" s="72" t="s">
        <v>207</v>
      </c>
      <c r="E210" s="73"/>
      <c r="F210" s="74" t="s">
        <v>208</v>
      </c>
      <c r="G210" s="75"/>
    </row>
    <row r="211" spans="1:7" x14ac:dyDescent="0.25">
      <c r="A211" s="76" t="s">
        <v>209</v>
      </c>
      <c r="B211" s="75"/>
      <c r="C211" s="77"/>
      <c r="D211" s="78" t="s">
        <v>210</v>
      </c>
      <c r="E211" s="79"/>
      <c r="F211" s="80" t="s">
        <v>211</v>
      </c>
      <c r="G211" s="75"/>
    </row>
    <row r="212" spans="1:7" x14ac:dyDescent="0.25">
      <c r="A212" s="69" t="s">
        <v>212</v>
      </c>
      <c r="B212" s="70"/>
      <c r="C212" s="71"/>
      <c r="D212" s="72" t="s">
        <v>213</v>
      </c>
      <c r="E212" s="81"/>
      <c r="F212" s="74" t="s">
        <v>214</v>
      </c>
      <c r="G212" s="75"/>
    </row>
    <row r="213" spans="1:7" x14ac:dyDescent="0.25">
      <c r="A213" s="69" t="s">
        <v>215</v>
      </c>
      <c r="B213" s="75"/>
      <c r="C213" s="77"/>
      <c r="D213" s="72" t="s">
        <v>216</v>
      </c>
      <c r="E213" s="79"/>
      <c r="F213" s="74" t="s">
        <v>217</v>
      </c>
      <c r="G213" s="75"/>
    </row>
    <row r="215" spans="1:7" x14ac:dyDescent="0.25">
      <c r="A215" s="67"/>
      <c r="B215" s="68"/>
      <c r="C215" s="67"/>
      <c r="D215" s="67"/>
      <c r="E215" s="67"/>
      <c r="F215" s="67"/>
      <c r="G215" s="67"/>
    </row>
    <row r="216" spans="1:7" x14ac:dyDescent="0.25">
      <c r="A216" s="67"/>
      <c r="B216" s="67"/>
      <c r="C216" s="67"/>
      <c r="D216" s="67"/>
      <c r="E216" s="67"/>
      <c r="F216" s="67"/>
      <c r="G216" s="67"/>
    </row>
  </sheetData>
  <mergeCells count="3">
    <mergeCell ref="A1:G1"/>
    <mergeCell ref="A2:G2"/>
    <mergeCell ref="A3:G3"/>
  </mergeCells>
  <pageMargins left="0.7" right="0.7" top="0.75" bottom="0.75" header="0.3" footer="0.3"/>
  <pageSetup paperSize="9" scale="52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COMUNICACION</dc:creator>
  <cp:lastModifiedBy>COMUNICACION</cp:lastModifiedBy>
  <cp:lastPrinted>2025-02-06T18:08:32Z</cp:lastPrinted>
  <dcterms:created xsi:type="dcterms:W3CDTF">2025-02-06T18:06:01Z</dcterms:created>
  <dcterms:modified xsi:type="dcterms:W3CDTF">2025-02-06T18:09:55Z</dcterms:modified>
</cp:coreProperties>
</file>