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6D30BFD4-A490-49B4-8710-4BC9A59B4A4A}" xr6:coauthVersionLast="47" xr6:coauthVersionMax="47" xr10:uidLastSave="{00000000-0000-0000-0000-000000000000}"/>
  <bookViews>
    <workbookView xWindow="-120" yWindow="-120" windowWidth="15600" windowHeight="11160" xr2:uid="{C3C15938-7AD8-4CFE-A3F2-490AF5C38861}"/>
  </bookViews>
  <sheets>
    <sheet name="Hoja1" sheetId="1" r:id="rId1"/>
    <sheet name="Hoja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2" l="1"/>
  <c r="E29" i="2"/>
  <c r="G8" i="2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F175" i="1"/>
  <c r="E175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</calcChain>
</file>

<file path=xl/sharedStrings.xml><?xml version="1.0" encoding="utf-8"?>
<sst xmlns="http://schemas.openxmlformats.org/spreadsheetml/2006/main" count="465" uniqueCount="256">
  <si>
    <t>LIBRO VENTAS POR SERVICIOS  SENASA</t>
  </si>
  <si>
    <t>INGRESOS Y EGRESOS DE DICIEMBRE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</si>
  <si>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</si>
  <si>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</si>
  <si>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</si>
  <si>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</si>
  <si>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</si>
  <si>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</si>
  <si>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</si>
  <si>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</si>
  <si>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</si>
  <si>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</si>
  <si>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4524000000068</t>
  </si>
  <si>
    <t>TRANSFERENCIA BANCO</t>
  </si>
  <si>
    <t>FONDOS SENASA NOVIEMBRE2024</t>
  </si>
  <si>
    <t>ODONTOLOGIA</t>
  </si>
  <si>
    <t>COPAGO</t>
  </si>
  <si>
    <t>CAFETERIA</t>
  </si>
  <si>
    <t>DISTRIBUIDORA PHARMAMON SRL</t>
  </si>
  <si>
    <t>MEDICAMENTOS Y MATERIAL MEDICO QX.</t>
  </si>
  <si>
    <t>ALMANZAR ESTEVEZ, SRL.</t>
  </si>
  <si>
    <t>REACTIVOS Y MATERIAL MEDICO QX.</t>
  </si>
  <si>
    <t>LABORATORIO CLINICO Y MICROBIOLGICO COSTA NORTE, SRL.</t>
  </si>
  <si>
    <t>SERVICIOS DE TOMA DE MUESTRAS DE AGUA EN EL AREA DE HEMODIALISIS</t>
  </si>
  <si>
    <t>JUAN LUIS ALMONTE REYES.</t>
  </si>
  <si>
    <t>ALIMENTOS, PAPEL, LIMPIEZA ,PLASTICOS</t>
  </si>
  <si>
    <t>RENAXEL, SRL.</t>
  </si>
  <si>
    <t>SERVICIOS DE GRUA PARA LLEVAR AMBULANCIA DE ESTA INSTITUCION</t>
  </si>
  <si>
    <t>KARELY VASQUEZ LANTIGUA</t>
  </si>
  <si>
    <t>PAGO DERECHOS ADQUIRIDOS(SALIDA)POR ABANDONO</t>
  </si>
  <si>
    <t>MANUEL EMILIO SILVA GARCIA</t>
  </si>
  <si>
    <t>PAGO DERECHOS ADQUIRIDOS(SALIDA)POR ABONDONO</t>
  </si>
  <si>
    <t>4524000000010</t>
  </si>
  <si>
    <t>ARS CMD</t>
  </si>
  <si>
    <t>COLECTOR IMPUESTOS INTERNOS</t>
  </si>
  <si>
    <t xml:space="preserve">PAGO RETENCION </t>
  </si>
  <si>
    <t>RUTH ESTHER SUERO</t>
  </si>
  <si>
    <t>PAGO DERECHOS ADQUIRIDOS(SALIDA)POR RENUNCIA</t>
  </si>
  <si>
    <t>IMPORTADORA RALCA, SRL.</t>
  </si>
  <si>
    <t xml:space="preserve">PAGO 50% </t>
  </si>
  <si>
    <t>JOSE SEVERINO PERALTA.</t>
  </si>
  <si>
    <t xml:space="preserve">PAPELERIA E IMPRESOS </t>
  </si>
  <si>
    <t>ALMACEN SILVERIO PEREZ, SRL.</t>
  </si>
  <si>
    <t>ALIMENTOS,PLASTICOS,PAPEL,LIMPIEZA.</t>
  </si>
  <si>
    <t>MAXBIO PHARMA, SRL.</t>
  </si>
  <si>
    <t>SERVICIOS DE REPARACIN DE EQUIPOS MEDICOS Y CNETRIFUGA</t>
  </si>
  <si>
    <t>4524000000139</t>
  </si>
  <si>
    <t>HOSPITAL RICARDO LIMARDO</t>
  </si>
  <si>
    <t>PAGOS REGALIA NOMINA INTERNA 2024</t>
  </si>
  <si>
    <t>4524000000058</t>
  </si>
  <si>
    <t>PAGO REGALIA COMPENSACION 2024</t>
  </si>
  <si>
    <t>OVIEDO FARMA, SRL.</t>
  </si>
  <si>
    <t>MEDICAMENTOS.</t>
  </si>
  <si>
    <t>REFRISERVIS WALLY, SRL.</t>
  </si>
  <si>
    <t>COMPRA DE AIRE ACONDICIONADO Y ELECTRICOS</t>
  </si>
  <si>
    <t>H Y L S.A</t>
  </si>
  <si>
    <t>SERVICIOS DE MANTENIMIENTO Y REPARACION DE VEHICULO AMBULANCIA</t>
  </si>
  <si>
    <t>BRENMARFA IMPORT, SRL.</t>
  </si>
  <si>
    <t>GAS ANTILLANO, S.A.S.</t>
  </si>
  <si>
    <t>COMPRA DE GAS.</t>
  </si>
  <si>
    <t>BIO NOVA, SRL.</t>
  </si>
  <si>
    <t>REACTIVOS Y MATERIAL MEDICO QX.Y EQUIPO MEDICO</t>
  </si>
  <si>
    <t>CARLOS DAVID TAVAREZ SANTOS.</t>
  </si>
  <si>
    <t xml:space="preserve">COMPRA DE ALIMENTOS PARA LA CAFETERIA </t>
  </si>
  <si>
    <t>SERVICIOS E INSTALACIONES TECNICAS, SRL.</t>
  </si>
  <si>
    <t>SERVICIOS DE MANTENIMIENTO ELEVADOR MES DE OCTUBRE 2024 Y COMPRA DE BOTON ELECTRICO</t>
  </si>
  <si>
    <t>DOMINGO CASTILLO.</t>
  </si>
  <si>
    <t>COMPRA DE FRUTAS Y VEGETALES.</t>
  </si>
  <si>
    <t>COMBUSTIBLE Y DERIVADOS DEL NORTE, SRL.</t>
  </si>
  <si>
    <t>COMPRA DE COMBUSTIBLES(GASOLINA-GASOIL)</t>
  </si>
  <si>
    <t>HAMLET CASTILLO 10%.</t>
  </si>
  <si>
    <t>FLETE A (1) PARA SANTIAGO A LLEVAR PERSONAL</t>
  </si>
  <si>
    <t>SUPERMERCADO JOSE LUIS, SRL.</t>
  </si>
  <si>
    <t>ALIMENTOS, PLASTICOS Y MATERIAL DE LIMPIEZA</t>
  </si>
  <si>
    <t>AYUNTAMIENTO MUNICIPAL PTO.PTA. SRL.</t>
  </si>
  <si>
    <t>SERVICIOS DE LIMPIEZA DE BASURA DE ESTA INSTITUCION.MES DE SEPTIEMBRE, OCTUBRE Y NOVIEMBRE 2024</t>
  </si>
  <si>
    <t>SIMON SILVERIO GUZMAN 2%</t>
  </si>
  <si>
    <t>DESMONTE DE MEDICAMENTOS,MATERIAL GASTABLE Y SOLUCIONES LOS DIAS 14,21,25,27 Y 28 DE NOVIEMBRE 2024</t>
  </si>
  <si>
    <t>BIO NUCLEAR, S.A.</t>
  </si>
  <si>
    <t>LA CASA FERRETERA DE PTO. PTA, SRL.</t>
  </si>
  <si>
    <t>HERRAMIENTAS MENORES, ELECTRICOS Y CEMENTO</t>
  </si>
  <si>
    <t>ING.EDGAR MARTINEZ,SRL</t>
  </si>
  <si>
    <t>HERRAMIENTAS MENORES,PINTURAS, ELECTRICOS.</t>
  </si>
  <si>
    <t>4524000028339</t>
  </si>
  <si>
    <t>ARS UNIVERSAL</t>
  </si>
  <si>
    <t>4524000000026</t>
  </si>
  <si>
    <t>ARS SENASA CONTRIBUTIVO</t>
  </si>
  <si>
    <t>4524000000021</t>
  </si>
  <si>
    <t>4524000000004</t>
  </si>
  <si>
    <t>4524000000008</t>
  </si>
  <si>
    <t xml:space="preserve">SUANY S. ALMONTE BALBUENA </t>
  </si>
  <si>
    <t>REPOSICION CAJA CHICA</t>
  </si>
  <si>
    <t>GERENFAR, SRL.</t>
  </si>
  <si>
    <t>CARIBBEAN MEDICAL SUPPLY, CAMESUP SRL</t>
  </si>
  <si>
    <t>MATERIAL MEDICO QX Y EQUIPO MEDICO</t>
  </si>
  <si>
    <t>METRO MAGNITUDES, SRL.</t>
  </si>
  <si>
    <t>SERVICIOS DE MANTENIMIENTO A EQUIPOS DEL LABORATORIO</t>
  </si>
  <si>
    <t>ARS SEMMA</t>
  </si>
  <si>
    <t>4524000000019</t>
  </si>
  <si>
    <t>ARS RENACER</t>
  </si>
  <si>
    <t>4524000056257</t>
  </si>
  <si>
    <t>ARS MONUMENTAL</t>
  </si>
  <si>
    <t>COPEM HOSPICLINIC, SRL.</t>
  </si>
  <si>
    <t>PAGO FLETES(1) A STO.DGO, A LAS DIFERENTES ARS ENTREGA DE DOCUMENTOS, EL DIA 06/12/2024</t>
  </si>
  <si>
    <t>AZUL CORP, SRL</t>
  </si>
  <si>
    <t>MATERIAL DE LIMPIEZA, PAPEL Y MATERIAL DE OFICINA</t>
  </si>
  <si>
    <t>DIGITALCOMPP, SRL.</t>
  </si>
  <si>
    <t>SERVICIOS DE IGUALA POR MANTENIMIENTO DE SISTEMAS MES OCTUBRE 2024</t>
  </si>
  <si>
    <t>FARACH, S.A.</t>
  </si>
  <si>
    <t>TELECABLE CENTRAL PUERTO PLATA PP,SRL.</t>
  </si>
  <si>
    <t>PAGO SERVICIOS DE INTERNET Y TV MES DE DICIEMBRE 2024</t>
  </si>
  <si>
    <t>COMPAÑÍA DOMINICANA DE TELEFONOS, S.A.</t>
  </si>
  <si>
    <t xml:space="preserve">SERVICIOS DE TELEFONOS LOCALES(SUMARIA) </t>
  </si>
  <si>
    <t>SERVICIOS DE TELEFONOS FLOTAS</t>
  </si>
  <si>
    <t>NEYDA M. CRUZ LANTIGUA.10%</t>
  </si>
  <si>
    <t>ESTUDIOS REALIZADOS A PACIENTE . MES DE OCTUBRE 2024</t>
  </si>
  <si>
    <t>LUIS RAFAEL VARGAS CLASSE(EDENTA)</t>
  </si>
  <si>
    <t>MATERIAL MEDICO QX. P/ODONTOLOGIA</t>
  </si>
  <si>
    <t>4524000000138</t>
  </si>
  <si>
    <t>PAGO NOMINA INTERNA DICIEMBRE 2024</t>
  </si>
  <si>
    <t>4524000000056</t>
  </si>
  <si>
    <t>PAGO COMPENSACION DICIEMBRE2024</t>
  </si>
  <si>
    <t>SOLUCIONES &amp; TECNOLOGIAS HABILES, SRL.</t>
  </si>
  <si>
    <t>ALQUILER DE EQUIPOS (FOTOCOPIADORAS)</t>
  </si>
  <si>
    <t>TG TAPICENTRO FRANKLIN GONZALEZ, SRL.</t>
  </si>
  <si>
    <t>COMPRA DE HERRAMIENTAS MENORES Y ACABADO TEXTIL</t>
  </si>
  <si>
    <t>OSVALDITO ORTIZ. 10%</t>
  </si>
  <si>
    <t>FLETE  A STO DGO (7) Y SANTIAGO(2) PARA PROMESE CAL  A BUSCAR MEDICAMENTOS  Y KIT,</t>
  </si>
  <si>
    <t>UNITRADE, SRL.</t>
  </si>
  <si>
    <t>COMPRA DE BATERIAS  DEL UPS AREA DE CIRUGIA</t>
  </si>
  <si>
    <t>ANTONIO ALVAREZ CONTRATISTA, SRL.</t>
  </si>
  <si>
    <t>SERVICIOS DE MANTENIMIENTO Y REPARACION EN VERTEDERO</t>
  </si>
  <si>
    <t>PAGO RETENCION DE ITBIS</t>
  </si>
  <si>
    <t>4524000000049</t>
  </si>
  <si>
    <t>SENASA ODONTOLOGIA</t>
  </si>
  <si>
    <t>4524000000003</t>
  </si>
  <si>
    <t>ARS FUTURO</t>
  </si>
  <si>
    <t>4524000000014</t>
  </si>
  <si>
    <t>90060477</t>
  </si>
  <si>
    <t>90060480</t>
  </si>
  <si>
    <t>90060483</t>
  </si>
  <si>
    <t>90060486</t>
  </si>
  <si>
    <t>90060489</t>
  </si>
  <si>
    <t>90060492</t>
  </si>
  <si>
    <t>90060495</t>
  </si>
  <si>
    <t>90060498</t>
  </si>
  <si>
    <t>OXAC, SRL.</t>
  </si>
  <si>
    <t>COMPRA DE OXIGENOS Y REGULADOR</t>
  </si>
  <si>
    <t>CEDUCOMPP, SRL.</t>
  </si>
  <si>
    <t xml:space="preserve">MATERIAL DE INF. Y OFICINA, SERVICIOS DE REPARACION, PAPEL DE ESCRITORIO </t>
  </si>
  <si>
    <t>INVERSIONES AQUARIUS, SRL.</t>
  </si>
  <si>
    <t>COMPRA DE AGUA Y HIELO P/ LA CAFETERIA</t>
  </si>
  <si>
    <t>STRONICS, SRL.</t>
  </si>
  <si>
    <t>SERVICIOS DE CUOTA MENSUAL DE SISTEMAS MES DE OCTUBRE Y NOMVIEMBRE       2024</t>
  </si>
  <si>
    <t>4524000031466</t>
  </si>
  <si>
    <t>ARS YUNEN</t>
  </si>
  <si>
    <t>TATAIANA MARGARITA VILORIO PEÑA</t>
  </si>
  <si>
    <t>PAGO SERVICIOS PRESTADOS MES DE DICIEMBRE 2024</t>
  </si>
  <si>
    <t>WANDERLYN EZEQUIEL GONZALEZ ARAGONES</t>
  </si>
  <si>
    <t>PAGO SERVICIOS PRESTADOS MES DE DICIEMBRE 2025</t>
  </si>
  <si>
    <t>ARGEIS MOLOON</t>
  </si>
  <si>
    <t>PAGO SERVICIOS PRESTADOS MES DE DICIEMBRE 2026</t>
  </si>
  <si>
    <t>JHANNA ARIAS MOLINA</t>
  </si>
  <si>
    <t>PAGO SERVICIOS PRESTADOS MES DE DICIEMBRE 2027</t>
  </si>
  <si>
    <t>MIGUEL LEONARDO LOPEZ.10%</t>
  </si>
  <si>
    <t>ALQUILER DE EQUIPOS PARA ESTUDIOS CARDIOLOGICOS MES DE AGOSTO 2024</t>
  </si>
  <si>
    <t>ZEN PHARMACEUTHICAL, SRL.</t>
  </si>
  <si>
    <t>MATERIAL MEDICO QX</t>
  </si>
  <si>
    <t>HEXAPOWER PHARMA, SRL.</t>
  </si>
  <si>
    <t>PANIFICADORA SANTA RITA, SRL.</t>
  </si>
  <si>
    <t>COMPRA DE ALIMENTOS (PAN)</t>
  </si>
  <si>
    <t>ARACENA &amp; RAMOS, SRL.</t>
  </si>
  <si>
    <t>SERVICIOS DE MANTENIMIENTO Y REPARACION DE PUERTAS EN EL AREA DE EMERGENCIA ADULTOS</t>
  </si>
  <si>
    <t>CAPELLAN DENTAL, SRL.</t>
  </si>
  <si>
    <t>FRADENT, SRL.</t>
  </si>
  <si>
    <t>38627625137</t>
  </si>
  <si>
    <t>ALMASANA, SRL.</t>
  </si>
  <si>
    <t>PUNTO DENTAL SPOT JAL, SRL.</t>
  </si>
  <si>
    <t>LIBRERÍA RODALI, SRL.</t>
  </si>
  <si>
    <t>COMPRA DE MATERIAL DE OFICINA</t>
  </si>
  <si>
    <t>PEREZ &amp; PUJOLS MEDICAL SUPPLY, SRL.</t>
  </si>
  <si>
    <t>UNIQUE REPRESENTACIONES, SRL.</t>
  </si>
  <si>
    <t>DEPOSITO CAJA CHICA</t>
  </si>
  <si>
    <t>SOBRANTE DE CAJA CHICA</t>
  </si>
  <si>
    <t>SALDO  50% RESTANTE</t>
  </si>
  <si>
    <t>JDL ELECTRO PLOMER POOL, SRL.</t>
  </si>
  <si>
    <t>COMPRA DE MATERIAL ELECTRICO</t>
  </si>
  <si>
    <t>BANCO RESERVAS</t>
  </si>
  <si>
    <t>CARGOS BANCO</t>
  </si>
  <si>
    <t>Preparado por:</t>
  </si>
  <si>
    <t>Supervisado:</t>
  </si>
  <si>
    <t>Aprobado por: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</si>
  <si>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</si>
  <si>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</si>
  <si>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</si>
  <si>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</si>
  <si>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</si>
  <si>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</si>
  <si>
    <t xml:space="preserve">      SERVICIO NACIONAL DE SALUD</t>
  </si>
  <si>
    <t>MAYOR SUBSIDIARIO DE CAJA</t>
  </si>
  <si>
    <t>HOJA No.</t>
  </si>
  <si>
    <t>LIQ. FONDO 10</t>
  </si>
  <si>
    <t>REGION:      II                         ESTABLECIMIENTO HOSPITAL PROVINCIAL RICARDO LIMARDO  DICIEMBRE 2024</t>
  </si>
  <si>
    <t>FECHA</t>
  </si>
  <si>
    <t>CHEQUE No.</t>
  </si>
  <si>
    <t>INTERESADO</t>
  </si>
  <si>
    <t>DETALLE</t>
  </si>
  <si>
    <t>INGRESOS</t>
  </si>
  <si>
    <t>EGRESOS</t>
  </si>
  <si>
    <t xml:space="preserve">BALANCE </t>
  </si>
  <si>
    <t>4524000000028</t>
  </si>
  <si>
    <t>FONDOS REP. LIQUIDACION 10</t>
  </si>
  <si>
    <t>38475404239</t>
  </si>
  <si>
    <t>Elizabeth Rodriguez</t>
  </si>
  <si>
    <t>Viaticos (1) Santiago Y (6) Sto.Dgo.</t>
  </si>
  <si>
    <t>38475425205</t>
  </si>
  <si>
    <t>Miriam Melendez</t>
  </si>
  <si>
    <t>Viatico  (1) Sto Dgo.</t>
  </si>
  <si>
    <t>38475441329</t>
  </si>
  <si>
    <t>Francis Claricel Melo</t>
  </si>
  <si>
    <t>Viaticos (1) Santiago</t>
  </si>
  <si>
    <t>38475461906</t>
  </si>
  <si>
    <t xml:space="preserve">Yenny Sanchez </t>
  </si>
  <si>
    <t>38475482450</t>
  </si>
  <si>
    <t>Jose M. Tavarez De la Cruz</t>
  </si>
  <si>
    <t>Viaticos (2) Santiago</t>
  </si>
  <si>
    <t>38475495397</t>
  </si>
  <si>
    <t>Mercedes Ramirez</t>
  </si>
  <si>
    <t>38475521720</t>
  </si>
  <si>
    <t>Everest Jaquez</t>
  </si>
  <si>
    <t>38475546524</t>
  </si>
  <si>
    <t>Yesenia Del Carmen Batista</t>
  </si>
  <si>
    <t>38475563705</t>
  </si>
  <si>
    <t>Sugel de Los Angeles Gonzalez</t>
  </si>
  <si>
    <t>Viatico  (1) Sto Dgo y (1) Santiago</t>
  </si>
  <si>
    <t>38475626107</t>
  </si>
  <si>
    <t>Erika L. Hernandez Ulloa</t>
  </si>
  <si>
    <t>38475653171</t>
  </si>
  <si>
    <t>Silvia Ventura Moncion</t>
  </si>
  <si>
    <t>38475689867</t>
  </si>
  <si>
    <t>Johanery Marte</t>
  </si>
  <si>
    <t>38475935180</t>
  </si>
  <si>
    <t>Almanzar Estevez SRL</t>
  </si>
  <si>
    <t>Pago Reactivos y Material Medico Qx.</t>
  </si>
  <si>
    <t>38475984172</t>
  </si>
  <si>
    <t>La Agustina Auto Import, SRL</t>
  </si>
  <si>
    <t>Pago Medicamentos y Mat. Medico Qx.</t>
  </si>
  <si>
    <t>Oxac SRL</t>
  </si>
  <si>
    <t>Pago Oxigeno medicinal</t>
  </si>
  <si>
    <t>Maria Teresa Vasquez</t>
  </si>
  <si>
    <t>Santa Cecilia Silverio</t>
  </si>
  <si>
    <t>Colector Impuestos Internos</t>
  </si>
  <si>
    <t>Retencion Impuestos</t>
  </si>
  <si>
    <t>401010062</t>
  </si>
  <si>
    <t>Banco Reservas</t>
  </si>
  <si>
    <t>Cargos Banco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</si>
</sst>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$&quot;#,##0.00"/>
    <numFmt numFmtId="165" formatCode="0_);\(0\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16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Alignment="1">
      <alignment horizontal="center"/>
    </xf>
    <xf numFmtId="0" fontId="4" fillId="0" borderId="1" xfId="2" applyFont="1" applyBorder="1"/>
    <xf numFmtId="0" fontId="4" fillId="0" borderId="2" xfId="2" applyFont="1" applyBorder="1"/>
    <xf numFmtId="43" fontId="4" fillId="0" borderId="3" xfId="1" applyFont="1" applyFill="1" applyBorder="1"/>
    <xf numFmtId="0" fontId="4" fillId="0" borderId="4" xfId="2" applyFont="1" applyBorder="1"/>
    <xf numFmtId="14" fontId="5" fillId="2" borderId="5" xfId="2" applyNumberFormat="1" applyFont="1" applyFill="1" applyBorder="1"/>
    <xf numFmtId="0" fontId="5" fillId="2" borderId="6" xfId="2" applyFont="1" applyFill="1" applyBorder="1" applyAlignment="1">
      <alignment horizontal="left"/>
    </xf>
    <xf numFmtId="0" fontId="5" fillId="2" borderId="6" xfId="2" applyFont="1" applyFill="1" applyBorder="1"/>
    <xf numFmtId="0" fontId="4" fillId="2" borderId="6" xfId="2" applyFont="1" applyFill="1" applyBorder="1"/>
    <xf numFmtId="43" fontId="4" fillId="2" borderId="7" xfId="1" applyFont="1" applyFill="1" applyBorder="1"/>
    <xf numFmtId="43" fontId="5" fillId="2" borderId="8" xfId="0" applyNumberFormat="1" applyFont="1" applyFill="1" applyBorder="1"/>
    <xf numFmtId="14" fontId="5" fillId="2" borderId="9" xfId="2" applyNumberFormat="1" applyFont="1" applyFill="1" applyBorder="1"/>
    <xf numFmtId="49" fontId="5" fillId="2" borderId="10" xfId="2" applyNumberFormat="1" applyFont="1" applyFill="1" applyBorder="1" applyAlignment="1">
      <alignment horizontal="left"/>
    </xf>
    <xf numFmtId="0" fontId="5" fillId="2" borderId="10" xfId="2" applyFont="1" applyFill="1" applyBorder="1"/>
    <xf numFmtId="43" fontId="6" fillId="2" borderId="11" xfId="1" applyFont="1" applyFill="1" applyBorder="1"/>
    <xf numFmtId="43" fontId="4" fillId="2" borderId="12" xfId="1" applyFont="1" applyFill="1" applyBorder="1"/>
    <xf numFmtId="43" fontId="5" fillId="2" borderId="13" xfId="0" applyNumberFormat="1" applyFont="1" applyFill="1" applyBorder="1"/>
    <xf numFmtId="0" fontId="6" fillId="2" borderId="11" xfId="0" applyFont="1" applyFill="1" applyBorder="1" applyAlignment="1">
      <alignment horizontal="left"/>
    </xf>
    <xf numFmtId="0" fontId="5" fillId="2" borderId="11" xfId="2" applyFont="1" applyFill="1" applyBorder="1" applyAlignment="1">
      <alignment horizontal="left"/>
    </xf>
    <xf numFmtId="0" fontId="5" fillId="2" borderId="11" xfId="0" applyFont="1" applyFill="1" applyBorder="1"/>
    <xf numFmtId="43" fontId="5" fillId="2" borderId="12" xfId="1" applyFont="1" applyFill="1" applyBorder="1"/>
    <xf numFmtId="43" fontId="6" fillId="2" borderId="13" xfId="1" applyFont="1" applyFill="1" applyBorder="1"/>
    <xf numFmtId="0" fontId="3" fillId="2" borderId="11" xfId="0" applyFont="1" applyFill="1" applyBorder="1" applyAlignment="1">
      <alignment horizontal="left"/>
    </xf>
    <xf numFmtId="0" fontId="5" fillId="2" borderId="11" xfId="2" applyFont="1" applyFill="1" applyBorder="1"/>
    <xf numFmtId="43" fontId="5" fillId="2" borderId="14" xfId="1" applyFont="1" applyFill="1" applyBorder="1" applyAlignment="1"/>
    <xf numFmtId="14" fontId="0" fillId="2" borderId="9" xfId="0" applyNumberFormat="1" applyFill="1" applyBorder="1"/>
    <xf numFmtId="0" fontId="5" fillId="2" borderId="11" xfId="0" applyFont="1" applyFill="1" applyBorder="1" applyAlignment="1">
      <alignment horizontal="left"/>
    </xf>
    <xf numFmtId="0" fontId="7" fillId="2" borderId="11" xfId="2" applyFont="1" applyFill="1" applyBorder="1"/>
    <xf numFmtId="0" fontId="7" fillId="2" borderId="11" xfId="0" applyFont="1" applyFill="1" applyBorder="1" applyAlignment="1">
      <alignment horizontal="left"/>
    </xf>
    <xf numFmtId="0" fontId="7" fillId="2" borderId="11" xfId="0" applyFont="1" applyFill="1" applyBorder="1"/>
    <xf numFmtId="0" fontId="8" fillId="2" borderId="11" xfId="0" applyFont="1" applyFill="1" applyBorder="1"/>
    <xf numFmtId="0" fontId="5" fillId="2" borderId="15" xfId="0" applyFont="1" applyFill="1" applyBorder="1" applyAlignment="1">
      <alignment horizontal="left"/>
    </xf>
    <xf numFmtId="0" fontId="7" fillId="2" borderId="15" xfId="0" applyFont="1" applyFill="1" applyBorder="1"/>
    <xf numFmtId="0" fontId="7" fillId="2" borderId="15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43" fontId="3" fillId="2" borderId="11" xfId="1" applyFont="1" applyFill="1" applyBorder="1"/>
    <xf numFmtId="43" fontId="5" fillId="2" borderId="11" xfId="1" applyFont="1" applyFill="1" applyBorder="1" applyAlignment="1"/>
    <xf numFmtId="49" fontId="3" fillId="2" borderId="11" xfId="0" applyNumberFormat="1" applyFont="1" applyFill="1" applyBorder="1" applyAlignment="1">
      <alignment horizontal="left"/>
    </xf>
    <xf numFmtId="43" fontId="5" fillId="2" borderId="11" xfId="1" applyFont="1" applyFill="1" applyBorder="1"/>
    <xf numFmtId="43" fontId="5" fillId="2" borderId="10" xfId="1" applyFont="1" applyFill="1" applyBorder="1" applyAlignment="1"/>
    <xf numFmtId="0" fontId="0" fillId="2" borderId="11" xfId="0" applyFill="1" applyBorder="1" applyAlignment="1">
      <alignment horizontal="left"/>
    </xf>
    <xf numFmtId="0" fontId="0" fillId="2" borderId="11" xfId="0" applyFill="1" applyBorder="1"/>
    <xf numFmtId="43" fontId="5" fillId="2" borderId="10" xfId="1" applyFont="1" applyFill="1" applyBorder="1"/>
    <xf numFmtId="0" fontId="8" fillId="2" borderId="11" xfId="0" applyFont="1" applyFill="1" applyBorder="1" applyAlignment="1">
      <alignment horizontal="left"/>
    </xf>
    <xf numFmtId="0" fontId="8" fillId="2" borderId="16" xfId="0" applyFont="1" applyFill="1" applyBorder="1" applyAlignment="1">
      <alignment horizontal="left"/>
    </xf>
    <xf numFmtId="49" fontId="5" fillId="2" borderId="11" xfId="0" applyNumberFormat="1" applyFont="1" applyFill="1" applyBorder="1" applyAlignment="1">
      <alignment horizontal="left"/>
    </xf>
    <xf numFmtId="0" fontId="7" fillId="2" borderId="16" xfId="0" applyFont="1" applyFill="1" applyBorder="1"/>
    <xf numFmtId="0" fontId="8" fillId="2" borderId="11" xfId="0" applyFont="1" applyFill="1" applyBorder="1" applyAlignment="1">
      <alignment wrapText="1"/>
    </xf>
    <xf numFmtId="0" fontId="1" fillId="2" borderId="16" xfId="2" applyFont="1" applyFill="1" applyBorder="1" applyAlignment="1">
      <alignment horizontal="left"/>
    </xf>
    <xf numFmtId="14" fontId="8" fillId="2" borderId="9" xfId="2" applyNumberFormat="1" applyFont="1" applyFill="1" applyBorder="1" applyAlignment="1">
      <alignment horizontal="right"/>
    </xf>
    <xf numFmtId="0" fontId="0" fillId="0" borderId="11" xfId="0" applyBorder="1"/>
    <xf numFmtId="0" fontId="7" fillId="2" borderId="11" xfId="0" applyFont="1" applyFill="1" applyBorder="1" applyAlignment="1">
      <alignment wrapText="1"/>
    </xf>
    <xf numFmtId="49" fontId="7" fillId="2" borderId="11" xfId="2" applyNumberFormat="1" applyFont="1" applyFill="1" applyBorder="1" applyAlignment="1">
      <alignment horizontal="left"/>
    </xf>
    <xf numFmtId="49" fontId="8" fillId="2" borderId="11" xfId="0" applyNumberFormat="1" applyFont="1" applyFill="1" applyBorder="1" applyAlignment="1">
      <alignment horizontal="left"/>
    </xf>
    <xf numFmtId="0" fontId="8" fillId="2" borderId="16" xfId="0" applyFont="1" applyFill="1" applyBorder="1"/>
    <xf numFmtId="0" fontId="7" fillId="0" borderId="11" xfId="0" applyFont="1" applyBorder="1" applyAlignment="1">
      <alignment horizontal="left"/>
    </xf>
    <xf numFmtId="14" fontId="5" fillId="2" borderId="17" xfId="0" applyNumberFormat="1" applyFont="1" applyFill="1" applyBorder="1" applyAlignment="1">
      <alignment horizontal="right"/>
    </xf>
    <xf numFmtId="0" fontId="5" fillId="2" borderId="18" xfId="2" applyFont="1" applyFill="1" applyBorder="1"/>
    <xf numFmtId="0" fontId="5" fillId="2" borderId="18" xfId="0" applyFont="1" applyFill="1" applyBorder="1"/>
    <xf numFmtId="43" fontId="9" fillId="2" borderId="18" xfId="1" applyFont="1" applyFill="1" applyBorder="1"/>
    <xf numFmtId="43" fontId="10" fillId="2" borderId="19" xfId="0" applyNumberFormat="1" applyFont="1" applyFill="1" applyBorder="1"/>
    <xf numFmtId="14" fontId="5" fillId="2" borderId="0" xfId="0" applyNumberFormat="1" applyFont="1" applyFill="1" applyAlignment="1">
      <alignment horizontal="right"/>
    </xf>
    <xf numFmtId="0" fontId="5" fillId="2" borderId="0" xfId="2" applyFont="1" applyFill="1"/>
    <xf numFmtId="0" fontId="5" fillId="2" borderId="0" xfId="0" applyFont="1" applyFill="1"/>
    <xf numFmtId="43" fontId="9" fillId="2" borderId="0" xfId="1" applyFont="1" applyFill="1" applyBorder="1"/>
    <xf numFmtId="43" fontId="10" fillId="2" borderId="0" xfId="0" applyNumberFormat="1" applyFont="1" applyFill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1" fillId="0" borderId="0" xfId="0" applyFont="1" applyAlignment="1">
      <alignment horizontal="center" wrapText="1"/>
    </xf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center" wrapText="1"/>
    </xf>
    <xf numFmtId="0" fontId="5" fillId="0" borderId="0" xfId="0" applyFont="1"/>
    <xf numFmtId="0" fontId="9" fillId="0" borderId="0" xfId="0" applyFont="1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20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0" xfId="0" applyFont="1"/>
    <xf numFmtId="0" fontId="15" fillId="0" borderId="24" xfId="0" applyFont="1" applyBorder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165" fontId="2" fillId="0" borderId="26" xfId="0" applyNumberFormat="1" applyFont="1" applyBorder="1" applyAlignment="1">
      <alignment horizontal="center"/>
    </xf>
    <xf numFmtId="165" fontId="2" fillId="0" borderId="27" xfId="0" applyNumberFormat="1" applyFont="1" applyBorder="1" applyAlignment="1">
      <alignment horizontal="center"/>
    </xf>
    <xf numFmtId="165" fontId="2" fillId="0" borderId="28" xfId="0" applyNumberFormat="1" applyFont="1" applyBorder="1" applyAlignment="1">
      <alignment horizontal="center"/>
    </xf>
    <xf numFmtId="14" fontId="8" fillId="0" borderId="29" xfId="2" applyNumberFormat="1" applyFont="1" applyBorder="1" applyAlignment="1">
      <alignment horizontal="center"/>
    </xf>
    <xf numFmtId="0" fontId="0" fillId="0" borderId="10" xfId="0" applyBorder="1"/>
    <xf numFmtId="43" fontId="0" fillId="0" borderId="10" xfId="3" applyFont="1" applyBorder="1"/>
    <xf numFmtId="43" fontId="5" fillId="0" borderId="30" xfId="0" applyNumberFormat="1" applyFont="1" applyBorder="1"/>
    <xf numFmtId="49" fontId="0" fillId="0" borderId="10" xfId="0" applyNumberFormat="1" applyBorder="1" applyAlignment="1">
      <alignment horizontal="left"/>
    </xf>
    <xf numFmtId="43" fontId="0" fillId="0" borderId="10" xfId="1" applyFont="1" applyBorder="1"/>
    <xf numFmtId="43" fontId="5" fillId="0" borderId="13" xfId="0" applyNumberFormat="1" applyFont="1" applyBorder="1"/>
    <xf numFmtId="0" fontId="0" fillId="0" borderId="10" xfId="0" applyBorder="1" applyAlignment="1">
      <alignment horizontal="left"/>
    </xf>
    <xf numFmtId="14" fontId="8" fillId="0" borderId="9" xfId="2" applyNumberFormat="1" applyFont="1" applyBorder="1" applyAlignment="1">
      <alignment horizontal="center"/>
    </xf>
    <xf numFmtId="49" fontId="0" fillId="0" borderId="11" xfId="0" applyNumberFormat="1" applyBorder="1"/>
    <xf numFmtId="43" fontId="0" fillId="0" borderId="11" xfId="3" applyFont="1" applyBorder="1"/>
    <xf numFmtId="43" fontId="0" fillId="0" borderId="11" xfId="1" applyFont="1" applyBorder="1"/>
    <xf numFmtId="49" fontId="5" fillId="0" borderId="11" xfId="0" applyNumberFormat="1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4" fontId="9" fillId="0" borderId="11" xfId="4" applyNumberFormat="1" applyFont="1" applyBorder="1" applyAlignment="1">
      <alignment horizontal="right"/>
    </xf>
    <xf numFmtId="43" fontId="5" fillId="3" borderId="11" xfId="1" applyFont="1" applyFill="1" applyBorder="1" applyAlignment="1">
      <alignment horizontal="right"/>
    </xf>
    <xf numFmtId="0" fontId="8" fillId="0" borderId="11" xfId="0" applyFont="1" applyBorder="1" applyAlignment="1">
      <alignment horizontal="left"/>
    </xf>
    <xf numFmtId="0" fontId="8" fillId="0" borderId="11" xfId="2" applyFont="1" applyBorder="1" applyAlignment="1">
      <alignment horizontal="left"/>
    </xf>
    <xf numFmtId="0" fontId="5" fillId="0" borderId="11" xfId="0" applyFont="1" applyBorder="1"/>
    <xf numFmtId="14" fontId="8" fillId="0" borderId="31" xfId="2" applyNumberFormat="1" applyFont="1" applyBorder="1" applyAlignment="1">
      <alignment horizontal="center"/>
    </xf>
    <xf numFmtId="0" fontId="7" fillId="0" borderId="15" xfId="0" applyFont="1" applyBorder="1" applyAlignment="1">
      <alignment horizontal="left"/>
    </xf>
    <xf numFmtId="0" fontId="8" fillId="0" borderId="15" xfId="0" applyFont="1" applyBorder="1" applyAlignment="1">
      <alignment horizontal="left"/>
    </xf>
    <xf numFmtId="0" fontId="8" fillId="0" borderId="15" xfId="2" applyFont="1" applyBorder="1" applyAlignment="1">
      <alignment horizontal="left"/>
    </xf>
    <xf numFmtId="0" fontId="5" fillId="0" borderId="15" xfId="0" applyFont="1" applyBorder="1"/>
    <xf numFmtId="43" fontId="5" fillId="3" borderId="15" xfId="1" applyFont="1" applyFill="1" applyBorder="1" applyAlignment="1">
      <alignment horizontal="right"/>
    </xf>
    <xf numFmtId="0" fontId="13" fillId="0" borderId="17" xfId="0" applyFont="1" applyBorder="1"/>
    <xf numFmtId="0" fontId="0" fillId="0" borderId="18" xfId="0" applyBorder="1"/>
    <xf numFmtId="43" fontId="13" fillId="0" borderId="18" xfId="0" applyNumberFormat="1" applyFont="1" applyBorder="1"/>
    <xf numFmtId="4" fontId="13" fillId="0" borderId="18" xfId="0" applyNumberFormat="1" applyFont="1" applyBorder="1"/>
    <xf numFmtId="0" fontId="0" fillId="0" borderId="19" xfId="0" applyBorder="1"/>
    <xf numFmtId="0" fontId="13" fillId="0" borderId="0" xfId="0" applyFont="1"/>
    <xf numFmtId="43" fontId="13" fillId="0" borderId="0" xfId="0" applyNumberFormat="1" applyFont="1"/>
    <xf numFmtId="4" fontId="13" fillId="0" borderId="0" xfId="0" applyNumberFormat="1" applyFont="1"/>
  </cellXfs>
  <cellStyles count="5">
    <cellStyle name="Millares" xfId="1" builtinId="3"/>
    <cellStyle name="Millares 2 2" xfId="3" xr:uid="{C607BF77-2809-4693-A3DA-4994191BF58F}"/>
    <cellStyle name="Millares_29 feb DESEMBOLSO2004" xfId="4" xr:uid="{2ECA7052-91C3-447C-ADF2-253167603889}"/>
    <cellStyle name="Normal" xfId="0" builtinId="0"/>
    <cellStyle name="Normal 2" xfId="2" xr:uid="{4BC314D7-0960-47F9-9255-271D59D5F4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76200</xdr:rowOff>
    </xdr:from>
    <xdr:to>
      <xdr:col>2</xdr:col>
      <xdr:colOff>28575</xdr:colOff>
      <xdr:row>4</xdr:row>
      <xdr:rowOff>45895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B6C2C79E-ADC9-401A-86F9-37A02A86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6200"/>
          <a:ext cx="962025" cy="779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200025</xdr:colOff>
      <xdr:row>0</xdr:row>
      <xdr:rowOff>45721</xdr:rowOff>
    </xdr:from>
    <xdr:to>
      <xdr:col>6</xdr:col>
      <xdr:colOff>55245</xdr:colOff>
      <xdr:row>3</xdr:row>
      <xdr:rowOff>104776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F8DCD2-4B0A-4225-86D8-96A4D231F84E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7150" y="45721"/>
          <a:ext cx="941070" cy="6591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95CB8-6B5B-4C12-B4AD-849D7A796497}">
  <dimension ref="A1:G183"/>
  <sheetViews>
    <sheetView tabSelected="1" topLeftCell="A160" workbookViewId="0">
      <selection activeCell="D198" sqref="D198"/>
    </sheetView>
  </sheetViews>
  <sheetFormatPr baseColWidth="10" defaultRowHeight="15" x14ac:dyDescent="0.25"/>
  <cols>
    <col min="2" max="2" width="14.5703125" customWidth="1"/>
    <col min="3" max="3" width="38.7109375" customWidth="1"/>
    <col min="4" max="4" width="30.5703125" customWidth="1"/>
    <col min="5" max="5" width="16.85546875" customWidth="1"/>
    <col min="6" max="6" width="16.28515625" customWidth="1"/>
    <col min="7" max="7" width="18.85546875" customWidth="1"/>
  </cols>
  <sheetData>
    <row r="1" spans="1:7" ht="15.75" x14ac:dyDescent="0.25">
      <c r="A1" s="80" t="s">
        <v>0</v>
      </c>
      <c r="B1" s="80"/>
      <c r="C1" s="80"/>
      <c r="D1" s="80"/>
      <c r="E1" s="80"/>
      <c r="F1" s="80"/>
      <c r="G1" s="80"/>
    </row>
    <row r="2" spans="1:7" ht="15.75" x14ac:dyDescent="0.25">
      <c r="A2" s="81" t="s">
        <v>1</v>
      </c>
      <c r="B2" s="80"/>
      <c r="C2" s="80"/>
      <c r="D2" s="80"/>
      <c r="E2" s="80"/>
      <c r="F2" s="80"/>
      <c r="G2" s="80"/>
    </row>
    <row r="3" spans="1:7" ht="15.75" x14ac:dyDescent="0.25">
      <c r="A3" s="80" t="s">
        <v>2</v>
      </c>
      <c r="B3" s="80"/>
      <c r="C3" s="80"/>
      <c r="D3" s="80"/>
      <c r="E3" s="80"/>
      <c r="F3" s="80"/>
      <c r="G3" s="80"/>
    </row>
    <row r="4" spans="1:7" ht="16.5" thickBot="1" x14ac:dyDescent="0.3">
      <c r="A4" s="1"/>
      <c r="B4" s="1"/>
      <c r="C4" s="1"/>
      <c r="D4" s="1"/>
      <c r="E4" s="1"/>
      <c r="F4" s="1"/>
      <c r="G4" s="1"/>
    </row>
    <row r="5" spans="1:7" ht="15.75" thickBot="1" x14ac:dyDescent="0.3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4" t="s">
        <v>8</v>
      </c>
      <c r="G5" s="5" t="s">
        <v>9</v>
      </c>
    </row>
    <row r="6" spans="1:7" x14ac:dyDescent="0.25">
      <c r="A6" s="6">
        <v>45628</v>
      </c>
      <c r="B6" s="7"/>
      <c r="C6" s="8" t="s">
        <v>10</v>
      </c>
      <c r="D6" s="8" t="s">
        <v>11</v>
      </c>
      <c r="E6" s="9"/>
      <c r="F6" s="10"/>
      <c r="G6" s="11">
        <v>100438.68382000507</v>
      </c>
    </row>
    <row r="7" spans="1:7" x14ac:dyDescent="0.25">
      <c r="A7" s="12">
        <v>45628</v>
      </c>
      <c r="B7" s="13" t="s">
        <v>12</v>
      </c>
      <c r="C7" s="14" t="s">
        <v>13</v>
      </c>
      <c r="D7" s="14" t="s">
        <v>14</v>
      </c>
      <c r="E7" s="15">
        <v>16417733.57</v>
      </c>
      <c r="F7" s="16"/>
      <c r="G7" s="17">
        <f t="shared" ref="G7:G12" si="0">+G6+E7</f>
        <v>16518172.253820006</v>
      </c>
    </row>
    <row r="8" spans="1:7" x14ac:dyDescent="0.25">
      <c r="A8" s="12">
        <v>45628</v>
      </c>
      <c r="B8" s="18">
        <v>90020768</v>
      </c>
      <c r="C8" s="19" t="s">
        <v>15</v>
      </c>
      <c r="D8" s="20" t="s">
        <v>16</v>
      </c>
      <c r="E8" s="15">
        <v>4060</v>
      </c>
      <c r="F8" s="21"/>
      <c r="G8" s="17">
        <f t="shared" si="0"/>
        <v>16522232.253820006</v>
      </c>
    </row>
    <row r="9" spans="1:7" x14ac:dyDescent="0.25">
      <c r="A9" s="12">
        <v>45628</v>
      </c>
      <c r="B9" s="18">
        <v>90020771</v>
      </c>
      <c r="C9" s="19" t="s">
        <v>15</v>
      </c>
      <c r="D9" s="20" t="s">
        <v>16</v>
      </c>
      <c r="E9" s="22">
        <v>7500</v>
      </c>
      <c r="F9" s="21"/>
      <c r="G9" s="17">
        <f t="shared" si="0"/>
        <v>16529732.253820006</v>
      </c>
    </row>
    <row r="10" spans="1:7" x14ac:dyDescent="0.25">
      <c r="A10" s="12">
        <v>45628</v>
      </c>
      <c r="B10" s="23">
        <v>90020774</v>
      </c>
      <c r="C10" s="24" t="s">
        <v>17</v>
      </c>
      <c r="D10" s="24" t="s">
        <v>17</v>
      </c>
      <c r="E10" s="15">
        <v>3210</v>
      </c>
      <c r="F10" s="25"/>
      <c r="G10" s="17">
        <f t="shared" si="0"/>
        <v>16532942.253820006</v>
      </c>
    </row>
    <row r="11" spans="1:7" x14ac:dyDescent="0.25">
      <c r="A11" s="12">
        <v>45628</v>
      </c>
      <c r="B11" s="23">
        <v>90020777</v>
      </c>
      <c r="C11" s="24" t="s">
        <v>17</v>
      </c>
      <c r="D11" s="24" t="s">
        <v>17</v>
      </c>
      <c r="E11" s="15">
        <v>3010</v>
      </c>
      <c r="F11" s="25"/>
      <c r="G11" s="17">
        <f t="shared" si="0"/>
        <v>16535952.253820006</v>
      </c>
    </row>
    <row r="12" spans="1:7" x14ac:dyDescent="0.25">
      <c r="A12" s="12">
        <v>45628</v>
      </c>
      <c r="B12" s="23">
        <v>90020780</v>
      </c>
      <c r="C12" s="24" t="s">
        <v>17</v>
      </c>
      <c r="D12" s="24" t="s">
        <v>17</v>
      </c>
      <c r="E12" s="15">
        <v>14755</v>
      </c>
      <c r="F12" s="25"/>
      <c r="G12" s="17">
        <f t="shared" si="0"/>
        <v>16550707.253820006</v>
      </c>
    </row>
    <row r="13" spans="1:7" x14ac:dyDescent="0.25">
      <c r="A13" s="26">
        <v>45628</v>
      </c>
      <c r="B13" s="27">
        <v>38446283345</v>
      </c>
      <c r="C13" s="28" t="s">
        <v>18</v>
      </c>
      <c r="D13" s="29" t="s">
        <v>19</v>
      </c>
      <c r="E13" s="15"/>
      <c r="F13" s="25">
        <v>111278.69</v>
      </c>
      <c r="G13" s="17">
        <f t="shared" ref="G13:G19" si="1">+G12-F13</f>
        <v>16439428.563820006</v>
      </c>
    </row>
    <row r="14" spans="1:7" x14ac:dyDescent="0.25">
      <c r="A14" s="26">
        <v>45628</v>
      </c>
      <c r="B14" s="27">
        <v>38446314385</v>
      </c>
      <c r="C14" s="30" t="s">
        <v>20</v>
      </c>
      <c r="D14" s="29" t="s">
        <v>21</v>
      </c>
      <c r="E14" s="15"/>
      <c r="F14" s="25">
        <v>189654.41999999998</v>
      </c>
      <c r="G14" s="17">
        <f t="shared" si="1"/>
        <v>16249774.143820006</v>
      </c>
    </row>
    <row r="15" spans="1:7" x14ac:dyDescent="0.25">
      <c r="A15" s="26">
        <v>45628</v>
      </c>
      <c r="B15" s="27">
        <v>38446347156</v>
      </c>
      <c r="C15" s="30" t="s">
        <v>22</v>
      </c>
      <c r="D15" s="29" t="s">
        <v>23</v>
      </c>
      <c r="E15" s="15"/>
      <c r="F15" s="25">
        <v>16150</v>
      </c>
      <c r="G15" s="17">
        <f t="shared" si="1"/>
        <v>16233624.143820006</v>
      </c>
    </row>
    <row r="16" spans="1:7" x14ac:dyDescent="0.25">
      <c r="A16" s="26">
        <v>45629</v>
      </c>
      <c r="B16" s="27">
        <v>38454652801</v>
      </c>
      <c r="C16" s="30" t="s">
        <v>24</v>
      </c>
      <c r="D16" s="29" t="s">
        <v>25</v>
      </c>
      <c r="E16" s="15"/>
      <c r="F16" s="25">
        <v>574379.85</v>
      </c>
      <c r="G16" s="17">
        <f t="shared" si="1"/>
        <v>15659244.293820007</v>
      </c>
    </row>
    <row r="17" spans="1:7" x14ac:dyDescent="0.25">
      <c r="A17" s="26">
        <v>45629</v>
      </c>
      <c r="B17" s="27">
        <v>38454681847</v>
      </c>
      <c r="C17" s="31" t="s">
        <v>26</v>
      </c>
      <c r="D17" s="29" t="s">
        <v>27</v>
      </c>
      <c r="E17" s="15"/>
      <c r="F17" s="25">
        <v>16140</v>
      </c>
      <c r="G17" s="17">
        <f t="shared" si="1"/>
        <v>15643104.293820007</v>
      </c>
    </row>
    <row r="18" spans="1:7" x14ac:dyDescent="0.25">
      <c r="A18" s="26">
        <v>45629</v>
      </c>
      <c r="B18" s="27">
        <v>38454708219</v>
      </c>
      <c r="C18" s="31" t="s">
        <v>28</v>
      </c>
      <c r="D18" s="29" t="s">
        <v>29</v>
      </c>
      <c r="E18" s="15"/>
      <c r="F18" s="25">
        <v>21666.67</v>
      </c>
      <c r="G18" s="17">
        <f t="shared" si="1"/>
        <v>15621437.623820007</v>
      </c>
    </row>
    <row r="19" spans="1:7" x14ac:dyDescent="0.25">
      <c r="A19" s="26">
        <v>45629</v>
      </c>
      <c r="B19" s="32">
        <v>38454727166</v>
      </c>
      <c r="C19" s="33" t="s">
        <v>30</v>
      </c>
      <c r="D19" s="34" t="s">
        <v>31</v>
      </c>
      <c r="E19" s="15"/>
      <c r="F19" s="25">
        <v>24083.119999999999</v>
      </c>
      <c r="G19" s="17">
        <f t="shared" si="1"/>
        <v>15597354.503820008</v>
      </c>
    </row>
    <row r="20" spans="1:7" x14ac:dyDescent="0.25">
      <c r="A20" s="12">
        <v>45629</v>
      </c>
      <c r="B20" s="35">
        <v>90060510</v>
      </c>
      <c r="C20" s="19" t="s">
        <v>15</v>
      </c>
      <c r="D20" s="20" t="s">
        <v>16</v>
      </c>
      <c r="E20" s="15">
        <v>15830</v>
      </c>
      <c r="F20" s="25"/>
      <c r="G20" s="17">
        <f t="shared" ref="G20:G83" si="2">+G19+E20</f>
        <v>15613184.503820008</v>
      </c>
    </row>
    <row r="21" spans="1:7" x14ac:dyDescent="0.25">
      <c r="A21" s="12">
        <v>45629</v>
      </c>
      <c r="B21" s="18">
        <v>90060514</v>
      </c>
      <c r="C21" s="19" t="s">
        <v>15</v>
      </c>
      <c r="D21" s="20" t="s">
        <v>16</v>
      </c>
      <c r="E21" s="15">
        <v>1900</v>
      </c>
      <c r="F21" s="25"/>
      <c r="G21" s="17">
        <f t="shared" si="2"/>
        <v>15615084.503820008</v>
      </c>
    </row>
    <row r="22" spans="1:7" x14ac:dyDescent="0.25">
      <c r="A22" s="12">
        <v>45629</v>
      </c>
      <c r="B22" s="36">
        <v>90060517</v>
      </c>
      <c r="C22" s="24" t="s">
        <v>17</v>
      </c>
      <c r="D22" s="24" t="s">
        <v>17</v>
      </c>
      <c r="E22" s="37">
        <v>3625</v>
      </c>
      <c r="F22" s="25"/>
      <c r="G22" s="17">
        <f t="shared" si="2"/>
        <v>15618709.503820008</v>
      </c>
    </row>
    <row r="23" spans="1:7" x14ac:dyDescent="0.25">
      <c r="A23" s="12">
        <v>45629</v>
      </c>
      <c r="B23" s="23">
        <v>90060520</v>
      </c>
      <c r="C23" s="24" t="s">
        <v>17</v>
      </c>
      <c r="D23" s="24" t="s">
        <v>17</v>
      </c>
      <c r="E23" s="37">
        <v>13115</v>
      </c>
      <c r="F23" s="38"/>
      <c r="G23" s="17">
        <f t="shared" si="2"/>
        <v>15631824.503820008</v>
      </c>
    </row>
    <row r="24" spans="1:7" x14ac:dyDescent="0.25">
      <c r="A24" s="12">
        <v>45630</v>
      </c>
      <c r="B24" s="39" t="s">
        <v>32</v>
      </c>
      <c r="C24" s="24" t="s">
        <v>13</v>
      </c>
      <c r="D24" s="24" t="s">
        <v>33</v>
      </c>
      <c r="E24" s="37">
        <v>34815.89</v>
      </c>
      <c r="F24" s="38"/>
      <c r="G24" s="17">
        <f t="shared" si="2"/>
        <v>15666640.393820008</v>
      </c>
    </row>
    <row r="25" spans="1:7" x14ac:dyDescent="0.25">
      <c r="A25" s="12">
        <v>45630</v>
      </c>
      <c r="B25" s="27">
        <v>90010398</v>
      </c>
      <c r="C25" s="19" t="s">
        <v>15</v>
      </c>
      <c r="D25" s="20" t="s">
        <v>16</v>
      </c>
      <c r="E25" s="40">
        <v>7800</v>
      </c>
      <c r="F25" s="38"/>
      <c r="G25" s="17">
        <f t="shared" si="2"/>
        <v>15674440.393820008</v>
      </c>
    </row>
    <row r="26" spans="1:7" x14ac:dyDescent="0.25">
      <c r="A26" s="12">
        <v>45630</v>
      </c>
      <c r="B26" s="27">
        <v>90010401</v>
      </c>
      <c r="C26" s="19" t="s">
        <v>15</v>
      </c>
      <c r="D26" s="20" t="s">
        <v>16</v>
      </c>
      <c r="E26" s="40">
        <v>8660</v>
      </c>
      <c r="F26" s="38"/>
      <c r="G26" s="17">
        <f t="shared" si="2"/>
        <v>15683100.393820008</v>
      </c>
    </row>
    <row r="27" spans="1:7" x14ac:dyDescent="0.25">
      <c r="A27" s="12">
        <v>45630</v>
      </c>
      <c r="B27" s="27">
        <v>90010404</v>
      </c>
      <c r="C27" s="24" t="s">
        <v>17</v>
      </c>
      <c r="D27" s="24" t="s">
        <v>17</v>
      </c>
      <c r="E27" s="40">
        <v>4555</v>
      </c>
      <c r="F27" s="41"/>
      <c r="G27" s="17">
        <f t="shared" si="2"/>
        <v>15687655.393820008</v>
      </c>
    </row>
    <row r="28" spans="1:7" x14ac:dyDescent="0.25">
      <c r="A28" s="12">
        <v>45630</v>
      </c>
      <c r="B28" s="27">
        <v>90010407</v>
      </c>
      <c r="C28" s="24" t="s">
        <v>17</v>
      </c>
      <c r="D28" s="24" t="s">
        <v>17</v>
      </c>
      <c r="E28" s="40">
        <v>16730</v>
      </c>
      <c r="F28" s="41"/>
      <c r="G28" s="17">
        <f t="shared" si="2"/>
        <v>15704385.393820008</v>
      </c>
    </row>
    <row r="29" spans="1:7" x14ac:dyDescent="0.25">
      <c r="A29" s="12">
        <v>45631</v>
      </c>
      <c r="B29" s="42">
        <v>38467987471</v>
      </c>
      <c r="C29" s="43" t="s">
        <v>34</v>
      </c>
      <c r="D29" s="24" t="s">
        <v>35</v>
      </c>
      <c r="E29" s="40"/>
      <c r="F29" s="41">
        <v>408667.47</v>
      </c>
      <c r="G29" s="17">
        <f t="shared" ref="G29:G30" si="3">+G28-F29</f>
        <v>15295717.923820008</v>
      </c>
    </row>
    <row r="30" spans="1:7" x14ac:dyDescent="0.25">
      <c r="A30" s="12">
        <v>45631</v>
      </c>
      <c r="B30" s="42">
        <v>38468026207</v>
      </c>
      <c r="C30" s="43" t="s">
        <v>36</v>
      </c>
      <c r="D30" s="34" t="s">
        <v>37</v>
      </c>
      <c r="E30" s="40"/>
      <c r="F30" s="38">
        <v>725.81</v>
      </c>
      <c r="G30" s="17">
        <f t="shared" si="3"/>
        <v>15294992.113820007</v>
      </c>
    </row>
    <row r="31" spans="1:7" x14ac:dyDescent="0.25">
      <c r="A31" s="12">
        <v>45631</v>
      </c>
      <c r="B31" s="27">
        <v>90050589</v>
      </c>
      <c r="C31" s="24" t="s">
        <v>17</v>
      </c>
      <c r="D31" s="24" t="s">
        <v>17</v>
      </c>
      <c r="E31" s="40">
        <v>13085</v>
      </c>
      <c r="F31" s="41"/>
      <c r="G31" s="17">
        <f t="shared" si="2"/>
        <v>15308077.113820007</v>
      </c>
    </row>
    <row r="32" spans="1:7" x14ac:dyDescent="0.25">
      <c r="A32" s="12">
        <v>45631</v>
      </c>
      <c r="B32" s="27">
        <v>90050592</v>
      </c>
      <c r="C32" s="19" t="s">
        <v>15</v>
      </c>
      <c r="D32" s="20" t="s">
        <v>16</v>
      </c>
      <c r="E32" s="40">
        <v>6080</v>
      </c>
      <c r="F32" s="41"/>
      <c r="G32" s="17">
        <f t="shared" si="2"/>
        <v>15314157.113820007</v>
      </c>
    </row>
    <row r="33" spans="1:7" x14ac:dyDescent="0.25">
      <c r="A33" s="12">
        <v>45631</v>
      </c>
      <c r="B33" s="27">
        <v>90050595</v>
      </c>
      <c r="C33" s="19" t="s">
        <v>15</v>
      </c>
      <c r="D33" s="20" t="s">
        <v>16</v>
      </c>
      <c r="E33" s="40">
        <v>6200</v>
      </c>
      <c r="F33" s="41"/>
      <c r="G33" s="17">
        <f t="shared" si="2"/>
        <v>15320357.113820007</v>
      </c>
    </row>
    <row r="34" spans="1:7" x14ac:dyDescent="0.25">
      <c r="A34" s="12">
        <v>45631</v>
      </c>
      <c r="B34" s="27">
        <v>90050598</v>
      </c>
      <c r="C34" s="24" t="s">
        <v>17</v>
      </c>
      <c r="D34" s="24" t="s">
        <v>17</v>
      </c>
      <c r="E34" s="40">
        <v>4015</v>
      </c>
      <c r="F34" s="41"/>
      <c r="G34" s="17">
        <f t="shared" si="2"/>
        <v>15324372.113820007</v>
      </c>
    </row>
    <row r="35" spans="1:7" x14ac:dyDescent="0.25">
      <c r="A35" s="12">
        <v>45632</v>
      </c>
      <c r="B35" s="27">
        <v>90010342</v>
      </c>
      <c r="C35" s="19" t="s">
        <v>15</v>
      </c>
      <c r="D35" s="20" t="s">
        <v>16</v>
      </c>
      <c r="E35" s="40">
        <v>2500</v>
      </c>
      <c r="F35" s="41"/>
      <c r="G35" s="17">
        <f t="shared" si="2"/>
        <v>15326872.113820007</v>
      </c>
    </row>
    <row r="36" spans="1:7" x14ac:dyDescent="0.25">
      <c r="A36" s="12">
        <v>45632</v>
      </c>
      <c r="B36" s="27">
        <v>90010345</v>
      </c>
      <c r="C36" s="19" t="s">
        <v>15</v>
      </c>
      <c r="D36" s="20" t="s">
        <v>16</v>
      </c>
      <c r="E36" s="40">
        <v>2400</v>
      </c>
      <c r="F36" s="41"/>
      <c r="G36" s="17">
        <f t="shared" si="2"/>
        <v>15329272.113820007</v>
      </c>
    </row>
    <row r="37" spans="1:7" x14ac:dyDescent="0.25">
      <c r="A37" s="12">
        <v>45632</v>
      </c>
      <c r="B37" s="27">
        <v>90010348</v>
      </c>
      <c r="C37" s="24" t="s">
        <v>17</v>
      </c>
      <c r="D37" s="24" t="s">
        <v>17</v>
      </c>
      <c r="E37" s="40">
        <v>3535</v>
      </c>
      <c r="F37" s="44"/>
      <c r="G37" s="17">
        <f t="shared" si="2"/>
        <v>15332807.113820007</v>
      </c>
    </row>
    <row r="38" spans="1:7" x14ac:dyDescent="0.25">
      <c r="A38" s="12">
        <v>45632</v>
      </c>
      <c r="B38" s="27">
        <v>90010351</v>
      </c>
      <c r="C38" s="24" t="s">
        <v>17</v>
      </c>
      <c r="D38" s="24" t="s">
        <v>17</v>
      </c>
      <c r="E38" s="40">
        <v>12775</v>
      </c>
      <c r="F38" s="44"/>
      <c r="G38" s="17">
        <f t="shared" si="2"/>
        <v>15345582.113820007</v>
      </c>
    </row>
    <row r="39" spans="1:7" x14ac:dyDescent="0.25">
      <c r="A39" s="12">
        <v>45632</v>
      </c>
      <c r="B39" s="27">
        <v>38480205623</v>
      </c>
      <c r="C39" s="24" t="s">
        <v>38</v>
      </c>
      <c r="D39" s="24" t="s">
        <v>39</v>
      </c>
      <c r="E39" s="40"/>
      <c r="F39" s="44">
        <v>145231.22</v>
      </c>
      <c r="G39" s="17">
        <f t="shared" ref="G39" si="4">+G38-F39</f>
        <v>15200350.893820006</v>
      </c>
    </row>
    <row r="40" spans="1:7" x14ac:dyDescent="0.25">
      <c r="A40" s="12">
        <v>45635</v>
      </c>
      <c r="B40" s="27">
        <v>90060846</v>
      </c>
      <c r="C40" s="24" t="s">
        <v>17</v>
      </c>
      <c r="D40" s="24" t="s">
        <v>17</v>
      </c>
      <c r="E40" s="40">
        <v>2830</v>
      </c>
      <c r="F40" s="44"/>
      <c r="G40" s="17">
        <f t="shared" si="2"/>
        <v>15203180.893820006</v>
      </c>
    </row>
    <row r="41" spans="1:7" x14ac:dyDescent="0.25">
      <c r="A41" s="12">
        <v>45635</v>
      </c>
      <c r="B41" s="27">
        <v>90060849</v>
      </c>
      <c r="C41" s="24" t="s">
        <v>17</v>
      </c>
      <c r="D41" s="24" t="s">
        <v>17</v>
      </c>
      <c r="E41" s="40">
        <v>2325</v>
      </c>
      <c r="F41" s="44"/>
      <c r="G41" s="17">
        <f t="shared" si="2"/>
        <v>15205505.893820006</v>
      </c>
    </row>
    <row r="42" spans="1:7" x14ac:dyDescent="0.25">
      <c r="A42" s="12">
        <v>45635</v>
      </c>
      <c r="B42" s="27">
        <v>90060852</v>
      </c>
      <c r="C42" s="24" t="s">
        <v>17</v>
      </c>
      <c r="D42" s="24" t="s">
        <v>17</v>
      </c>
      <c r="E42" s="40">
        <v>11680</v>
      </c>
      <c r="F42" s="44"/>
      <c r="G42" s="17">
        <f t="shared" si="2"/>
        <v>15217185.893820006</v>
      </c>
    </row>
    <row r="43" spans="1:7" x14ac:dyDescent="0.25">
      <c r="A43" s="12">
        <v>45635</v>
      </c>
      <c r="B43" s="27">
        <v>90060855</v>
      </c>
      <c r="C43" s="19" t="s">
        <v>15</v>
      </c>
      <c r="D43" s="20" t="s">
        <v>16</v>
      </c>
      <c r="E43" s="40">
        <v>5800</v>
      </c>
      <c r="F43" s="44"/>
      <c r="G43" s="17">
        <f t="shared" si="2"/>
        <v>15222985.893820006</v>
      </c>
    </row>
    <row r="44" spans="1:7" x14ac:dyDescent="0.25">
      <c r="A44" s="12">
        <v>45635</v>
      </c>
      <c r="B44" s="27">
        <v>38495661273</v>
      </c>
      <c r="C44" s="30" t="s">
        <v>40</v>
      </c>
      <c r="D44" s="29" t="s">
        <v>41</v>
      </c>
      <c r="E44" s="40"/>
      <c r="F44" s="44">
        <v>624325</v>
      </c>
      <c r="G44" s="17">
        <f t="shared" ref="G44:G52" si="5">+G43-F44</f>
        <v>14598660.893820006</v>
      </c>
    </row>
    <row r="45" spans="1:7" x14ac:dyDescent="0.25">
      <c r="A45" s="12">
        <v>45637</v>
      </c>
      <c r="B45" s="42">
        <v>38506794943</v>
      </c>
      <c r="C45" s="30" t="s">
        <v>20</v>
      </c>
      <c r="D45" s="43" t="s">
        <v>21</v>
      </c>
      <c r="E45" s="40"/>
      <c r="F45" s="44">
        <v>972568.58</v>
      </c>
      <c r="G45" s="17">
        <f t="shared" si="5"/>
        <v>13626092.313820006</v>
      </c>
    </row>
    <row r="46" spans="1:7" x14ac:dyDescent="0.25">
      <c r="A46" s="12">
        <v>45637</v>
      </c>
      <c r="B46" s="42">
        <v>38506816173</v>
      </c>
      <c r="C46" s="45" t="s">
        <v>42</v>
      </c>
      <c r="D46" s="45" t="s">
        <v>43</v>
      </c>
      <c r="E46" s="40"/>
      <c r="F46" s="44">
        <v>800410.57</v>
      </c>
      <c r="G46" s="17">
        <f t="shared" si="5"/>
        <v>12825681.743820006</v>
      </c>
    </row>
    <row r="47" spans="1:7" x14ac:dyDescent="0.25">
      <c r="A47" s="12">
        <v>45637</v>
      </c>
      <c r="B47" s="42">
        <v>38506855161</v>
      </c>
      <c r="C47" s="46" t="s">
        <v>44</v>
      </c>
      <c r="D47" s="29" t="s">
        <v>19</v>
      </c>
      <c r="E47" s="40"/>
      <c r="F47" s="44">
        <v>297342</v>
      </c>
      <c r="G47" s="17">
        <f t="shared" si="5"/>
        <v>12528339.743820006</v>
      </c>
    </row>
    <row r="48" spans="1:7" x14ac:dyDescent="0.25">
      <c r="A48" s="12">
        <v>45637</v>
      </c>
      <c r="B48" s="42">
        <v>38506890451</v>
      </c>
      <c r="C48" s="30" t="s">
        <v>38</v>
      </c>
      <c r="D48" s="29" t="s">
        <v>45</v>
      </c>
      <c r="E48" s="40"/>
      <c r="F48" s="44">
        <v>83260.87999999999</v>
      </c>
      <c r="G48" s="17">
        <f t="shared" si="5"/>
        <v>12445078.863820005</v>
      </c>
    </row>
    <row r="49" spans="1:7" x14ac:dyDescent="0.25">
      <c r="A49" s="12">
        <v>45637</v>
      </c>
      <c r="B49" s="47" t="s">
        <v>46</v>
      </c>
      <c r="C49" s="30" t="s">
        <v>47</v>
      </c>
      <c r="D49" s="30" t="s">
        <v>48</v>
      </c>
      <c r="E49" s="40"/>
      <c r="F49" s="44">
        <v>2464752.67</v>
      </c>
      <c r="G49" s="17">
        <f t="shared" si="5"/>
        <v>9980326.1938200053</v>
      </c>
    </row>
    <row r="50" spans="1:7" x14ac:dyDescent="0.25">
      <c r="A50" s="12">
        <v>45637</v>
      </c>
      <c r="B50" s="47" t="s">
        <v>49</v>
      </c>
      <c r="C50" s="30" t="s">
        <v>47</v>
      </c>
      <c r="D50" s="20" t="s">
        <v>50</v>
      </c>
      <c r="E50" s="40"/>
      <c r="F50" s="44">
        <v>493944.11</v>
      </c>
      <c r="G50" s="17">
        <f t="shared" si="5"/>
        <v>9486382.0838200059</v>
      </c>
    </row>
    <row r="51" spans="1:7" x14ac:dyDescent="0.25">
      <c r="A51" s="12">
        <v>45637</v>
      </c>
      <c r="B51" s="42">
        <v>38507543206</v>
      </c>
      <c r="C51" s="30" t="s">
        <v>51</v>
      </c>
      <c r="D51" s="29" t="s">
        <v>52</v>
      </c>
      <c r="E51" s="40"/>
      <c r="F51" s="44">
        <v>135470</v>
      </c>
      <c r="G51" s="17">
        <f t="shared" si="5"/>
        <v>9350912.0838200059</v>
      </c>
    </row>
    <row r="52" spans="1:7" x14ac:dyDescent="0.25">
      <c r="A52" s="12">
        <v>45637</v>
      </c>
      <c r="B52" s="42">
        <v>38508257472</v>
      </c>
      <c r="C52" s="48" t="s">
        <v>53</v>
      </c>
      <c r="D52" s="29" t="s">
        <v>54</v>
      </c>
      <c r="E52" s="40"/>
      <c r="F52" s="44">
        <v>106430.68</v>
      </c>
      <c r="G52" s="17">
        <f t="shared" si="5"/>
        <v>9244481.4038200062</v>
      </c>
    </row>
    <row r="53" spans="1:7" x14ac:dyDescent="0.25">
      <c r="A53" s="12">
        <v>45637</v>
      </c>
      <c r="B53" s="27">
        <v>90030432</v>
      </c>
      <c r="C53" s="19" t="s">
        <v>15</v>
      </c>
      <c r="D53" s="20" t="s">
        <v>16</v>
      </c>
      <c r="E53" s="40">
        <v>3620</v>
      </c>
      <c r="F53" s="44"/>
      <c r="G53" s="17">
        <f t="shared" si="2"/>
        <v>9248101.4038200062</v>
      </c>
    </row>
    <row r="54" spans="1:7" x14ac:dyDescent="0.25">
      <c r="A54" s="12">
        <v>45637</v>
      </c>
      <c r="B54" s="27">
        <v>90030435</v>
      </c>
      <c r="C54" s="19" t="s">
        <v>15</v>
      </c>
      <c r="D54" s="20" t="s">
        <v>16</v>
      </c>
      <c r="E54" s="40">
        <v>6500</v>
      </c>
      <c r="F54" s="44"/>
      <c r="G54" s="17">
        <f t="shared" si="2"/>
        <v>9254601.4038200062</v>
      </c>
    </row>
    <row r="55" spans="1:7" x14ac:dyDescent="0.25">
      <c r="A55" s="12">
        <v>45637</v>
      </c>
      <c r="B55" s="27">
        <v>90030438</v>
      </c>
      <c r="C55" s="24" t="s">
        <v>17</v>
      </c>
      <c r="D55" s="24" t="s">
        <v>17</v>
      </c>
      <c r="E55" s="40">
        <v>3615</v>
      </c>
      <c r="F55" s="44"/>
      <c r="G55" s="17">
        <f t="shared" si="2"/>
        <v>9258216.4038200062</v>
      </c>
    </row>
    <row r="56" spans="1:7" x14ac:dyDescent="0.25">
      <c r="A56" s="12">
        <v>45637</v>
      </c>
      <c r="B56" s="27">
        <v>90030441</v>
      </c>
      <c r="C56" s="24" t="s">
        <v>17</v>
      </c>
      <c r="D56" s="24" t="s">
        <v>17</v>
      </c>
      <c r="E56" s="40">
        <v>12630</v>
      </c>
      <c r="F56" s="44"/>
      <c r="G56" s="17">
        <f t="shared" si="2"/>
        <v>9270846.4038200062</v>
      </c>
    </row>
    <row r="57" spans="1:7" x14ac:dyDescent="0.25">
      <c r="A57" s="12">
        <v>45637</v>
      </c>
      <c r="B57" s="27">
        <v>90030444</v>
      </c>
      <c r="C57" s="19" t="s">
        <v>15</v>
      </c>
      <c r="D57" s="20" t="s">
        <v>16</v>
      </c>
      <c r="E57" s="40">
        <v>7250</v>
      </c>
      <c r="F57" s="44"/>
      <c r="G57" s="17">
        <f t="shared" si="2"/>
        <v>9278096.4038200062</v>
      </c>
    </row>
    <row r="58" spans="1:7" x14ac:dyDescent="0.25">
      <c r="A58" s="12">
        <v>45637</v>
      </c>
      <c r="B58" s="27">
        <v>90030448</v>
      </c>
      <c r="C58" s="19" t="s">
        <v>15</v>
      </c>
      <c r="D58" s="20" t="s">
        <v>16</v>
      </c>
      <c r="E58" s="40">
        <v>5460</v>
      </c>
      <c r="F58" s="44"/>
      <c r="G58" s="17">
        <f t="shared" si="2"/>
        <v>9283556.4038200062</v>
      </c>
    </row>
    <row r="59" spans="1:7" x14ac:dyDescent="0.25">
      <c r="A59" s="12">
        <v>45637</v>
      </c>
      <c r="B59" s="27">
        <v>90030451</v>
      </c>
      <c r="C59" s="24" t="s">
        <v>17</v>
      </c>
      <c r="D59" s="24" t="s">
        <v>17</v>
      </c>
      <c r="E59" s="40">
        <v>4040</v>
      </c>
      <c r="F59" s="44"/>
      <c r="G59" s="17">
        <f t="shared" si="2"/>
        <v>9287596.4038200062</v>
      </c>
    </row>
    <row r="60" spans="1:7" x14ac:dyDescent="0.25">
      <c r="A60" s="12">
        <v>45637</v>
      </c>
      <c r="B60" s="27">
        <v>90030454</v>
      </c>
      <c r="C60" s="24" t="s">
        <v>17</v>
      </c>
      <c r="D60" s="24" t="s">
        <v>17</v>
      </c>
      <c r="E60" s="40">
        <v>12945</v>
      </c>
      <c r="F60" s="44"/>
      <c r="G60" s="17">
        <f t="shared" si="2"/>
        <v>9300541.4038200062</v>
      </c>
    </row>
    <row r="61" spans="1:7" x14ac:dyDescent="0.25">
      <c r="A61" s="12">
        <v>45637</v>
      </c>
      <c r="B61" s="42">
        <v>38510142447</v>
      </c>
      <c r="C61" s="30" t="s">
        <v>55</v>
      </c>
      <c r="D61" s="29" t="s">
        <v>56</v>
      </c>
      <c r="E61" s="40"/>
      <c r="F61" s="44">
        <v>8608</v>
      </c>
      <c r="G61" s="17">
        <f t="shared" ref="G61:G72" si="6">+G60-F61</f>
        <v>9291933.4038200062</v>
      </c>
    </row>
    <row r="62" spans="1:7" x14ac:dyDescent="0.25">
      <c r="A62" s="12">
        <v>45638</v>
      </c>
      <c r="B62" s="42">
        <v>38514106285</v>
      </c>
      <c r="C62" s="31" t="s">
        <v>57</v>
      </c>
      <c r="D62" s="29" t="s">
        <v>19</v>
      </c>
      <c r="E62" s="40"/>
      <c r="F62" s="44">
        <v>882924.3</v>
      </c>
      <c r="G62" s="17">
        <f t="shared" si="6"/>
        <v>8409009.1038200054</v>
      </c>
    </row>
    <row r="63" spans="1:7" x14ac:dyDescent="0.25">
      <c r="A63" s="12">
        <v>45638</v>
      </c>
      <c r="B63" s="42">
        <v>38514129115</v>
      </c>
      <c r="C63" s="31" t="s">
        <v>58</v>
      </c>
      <c r="D63" s="29" t="s">
        <v>59</v>
      </c>
      <c r="E63" s="40"/>
      <c r="F63" s="44">
        <v>41738.759999999995</v>
      </c>
      <c r="G63" s="17">
        <f t="shared" si="6"/>
        <v>8367270.3438200057</v>
      </c>
    </row>
    <row r="64" spans="1:7" x14ac:dyDescent="0.25">
      <c r="A64" s="12">
        <v>45638</v>
      </c>
      <c r="B64" s="42">
        <v>38515248055</v>
      </c>
      <c r="C64" s="31" t="s">
        <v>60</v>
      </c>
      <c r="D64" s="45" t="s">
        <v>61</v>
      </c>
      <c r="E64" s="40"/>
      <c r="F64" s="44">
        <v>370074.51</v>
      </c>
      <c r="G64" s="17">
        <f t="shared" si="6"/>
        <v>7997195.8338200059</v>
      </c>
    </row>
    <row r="65" spans="1:7" x14ac:dyDescent="0.25">
      <c r="A65" s="12">
        <v>45638</v>
      </c>
      <c r="B65" s="42">
        <v>38515266710</v>
      </c>
      <c r="C65" s="19" t="s">
        <v>62</v>
      </c>
      <c r="D65" s="29" t="s">
        <v>63</v>
      </c>
      <c r="E65" s="40"/>
      <c r="F65" s="44">
        <v>44303.25</v>
      </c>
      <c r="G65" s="17">
        <f t="shared" si="6"/>
        <v>7952892.5838200059</v>
      </c>
    </row>
    <row r="66" spans="1:7" x14ac:dyDescent="0.25">
      <c r="A66" s="12">
        <v>45638</v>
      </c>
      <c r="B66" s="42">
        <v>38515288897</v>
      </c>
      <c r="C66" s="30" t="s">
        <v>64</v>
      </c>
      <c r="D66" s="45" t="s">
        <v>65</v>
      </c>
      <c r="E66" s="40"/>
      <c r="F66" s="44">
        <v>56780.310000000005</v>
      </c>
      <c r="G66" s="17">
        <f t="shared" si="6"/>
        <v>7896112.2738200063</v>
      </c>
    </row>
    <row r="67" spans="1:7" x14ac:dyDescent="0.25">
      <c r="A67" s="12">
        <v>45638</v>
      </c>
      <c r="B67" s="42">
        <v>38515351786</v>
      </c>
      <c r="C67" s="29" t="s">
        <v>66</v>
      </c>
      <c r="D67" s="45" t="s">
        <v>67</v>
      </c>
      <c r="E67" s="40"/>
      <c r="F67" s="44">
        <v>305733.75</v>
      </c>
      <c r="G67" s="17">
        <f t="shared" si="6"/>
        <v>7590378.5238200063</v>
      </c>
    </row>
    <row r="68" spans="1:7" x14ac:dyDescent="0.25">
      <c r="A68" s="12">
        <v>45638</v>
      </c>
      <c r="B68" s="42">
        <v>38515371370</v>
      </c>
      <c r="C68" s="45" t="s">
        <v>68</v>
      </c>
      <c r="D68" s="45" t="s">
        <v>69</v>
      </c>
      <c r="E68" s="40"/>
      <c r="F68" s="44">
        <v>71625.350000000006</v>
      </c>
      <c r="G68" s="17">
        <f t="shared" si="6"/>
        <v>7518753.1738200067</v>
      </c>
    </row>
    <row r="69" spans="1:7" x14ac:dyDescent="0.25">
      <c r="A69" s="12">
        <v>45638</v>
      </c>
      <c r="B69" s="42">
        <v>38515393591</v>
      </c>
      <c r="C69" s="49" t="s">
        <v>70</v>
      </c>
      <c r="D69" s="45" t="s">
        <v>71</v>
      </c>
      <c r="E69" s="40"/>
      <c r="F69" s="44">
        <v>7650</v>
      </c>
      <c r="G69" s="17">
        <f t="shared" si="6"/>
        <v>7511103.1738200067</v>
      </c>
    </row>
    <row r="70" spans="1:7" x14ac:dyDescent="0.25">
      <c r="A70" s="12">
        <v>45638</v>
      </c>
      <c r="B70" s="42">
        <v>38515422785</v>
      </c>
      <c r="C70" s="30" t="s">
        <v>72</v>
      </c>
      <c r="D70" s="45" t="s">
        <v>73</v>
      </c>
      <c r="E70" s="40"/>
      <c r="F70" s="44">
        <v>63375.5</v>
      </c>
      <c r="G70" s="17">
        <f t="shared" si="6"/>
        <v>7447727.6738200067</v>
      </c>
    </row>
    <row r="71" spans="1:7" x14ac:dyDescent="0.25">
      <c r="A71" s="12">
        <v>45638</v>
      </c>
      <c r="B71" s="42">
        <v>38515440805</v>
      </c>
      <c r="C71" s="50" t="s">
        <v>74</v>
      </c>
      <c r="D71" s="29" t="s">
        <v>75</v>
      </c>
      <c r="E71" s="40"/>
      <c r="F71" s="44">
        <v>42750</v>
      </c>
      <c r="G71" s="17">
        <f t="shared" si="6"/>
        <v>7404977.6738200067</v>
      </c>
    </row>
    <row r="72" spans="1:7" x14ac:dyDescent="0.25">
      <c r="A72" s="12">
        <v>45638</v>
      </c>
      <c r="B72" s="42">
        <v>38515460002</v>
      </c>
      <c r="C72" s="45" t="s">
        <v>76</v>
      </c>
      <c r="D72" s="45" t="s">
        <v>77</v>
      </c>
      <c r="E72" s="40"/>
      <c r="F72" s="44">
        <v>14700</v>
      </c>
      <c r="G72" s="17">
        <f t="shared" si="6"/>
        <v>7390277.6738200067</v>
      </c>
    </row>
    <row r="73" spans="1:7" x14ac:dyDescent="0.25">
      <c r="A73" s="12">
        <v>45638</v>
      </c>
      <c r="B73" s="27">
        <v>90050398</v>
      </c>
      <c r="C73" s="24" t="s">
        <v>17</v>
      </c>
      <c r="D73" s="24" t="s">
        <v>17</v>
      </c>
      <c r="E73" s="40">
        <v>10705</v>
      </c>
      <c r="F73" s="44"/>
      <c r="G73" s="17">
        <f t="shared" si="2"/>
        <v>7400982.6738200067</v>
      </c>
    </row>
    <row r="74" spans="1:7" x14ac:dyDescent="0.25">
      <c r="A74" s="12">
        <v>45638</v>
      </c>
      <c r="B74" s="27">
        <v>90050401</v>
      </c>
      <c r="C74" s="19" t="s">
        <v>15</v>
      </c>
      <c r="D74" s="20" t="s">
        <v>16</v>
      </c>
      <c r="E74" s="40">
        <v>7320</v>
      </c>
      <c r="F74" s="44"/>
      <c r="G74" s="17">
        <f t="shared" si="2"/>
        <v>7408302.6738200067</v>
      </c>
    </row>
    <row r="75" spans="1:7" x14ac:dyDescent="0.25">
      <c r="A75" s="12">
        <v>45638</v>
      </c>
      <c r="B75" s="27">
        <v>90050404</v>
      </c>
      <c r="C75" s="19" t="s">
        <v>15</v>
      </c>
      <c r="D75" s="20" t="s">
        <v>16</v>
      </c>
      <c r="E75" s="40">
        <v>4200</v>
      </c>
      <c r="F75" s="44"/>
      <c r="G75" s="17">
        <f t="shared" si="2"/>
        <v>7412502.6738200067</v>
      </c>
    </row>
    <row r="76" spans="1:7" x14ac:dyDescent="0.25">
      <c r="A76" s="12">
        <v>45638</v>
      </c>
      <c r="B76" s="27">
        <v>90050407</v>
      </c>
      <c r="C76" s="24" t="s">
        <v>17</v>
      </c>
      <c r="D76" s="24" t="s">
        <v>17</v>
      </c>
      <c r="E76" s="40">
        <v>4495</v>
      </c>
      <c r="F76" s="44"/>
      <c r="G76" s="17">
        <f t="shared" si="2"/>
        <v>7416997.6738200067</v>
      </c>
    </row>
    <row r="77" spans="1:7" x14ac:dyDescent="0.25">
      <c r="A77" s="51">
        <v>45638</v>
      </c>
      <c r="B77" s="27">
        <v>38517472663</v>
      </c>
      <c r="C77" s="31" t="s">
        <v>78</v>
      </c>
      <c r="D77" s="29" t="s">
        <v>21</v>
      </c>
      <c r="E77" s="40"/>
      <c r="F77" s="44">
        <v>482814.8</v>
      </c>
      <c r="G77" s="17">
        <f t="shared" ref="G77:G79" si="7">+G76-F77</f>
        <v>6934182.8738200068</v>
      </c>
    </row>
    <row r="78" spans="1:7" x14ac:dyDescent="0.25">
      <c r="A78" s="51">
        <v>45638</v>
      </c>
      <c r="B78" s="27">
        <v>38517490724</v>
      </c>
      <c r="C78" s="31" t="s">
        <v>79</v>
      </c>
      <c r="D78" s="29" t="s">
        <v>80</v>
      </c>
      <c r="E78" s="40"/>
      <c r="F78" s="44">
        <v>57662.080000000002</v>
      </c>
      <c r="G78" s="17">
        <f t="shared" si="7"/>
        <v>6876520.7938200068</v>
      </c>
    </row>
    <row r="79" spans="1:7" x14ac:dyDescent="0.25">
      <c r="A79" s="51">
        <v>45638</v>
      </c>
      <c r="B79" s="27">
        <v>38517520579</v>
      </c>
      <c r="C79" s="45" t="s">
        <v>81</v>
      </c>
      <c r="D79" s="29" t="s">
        <v>82</v>
      </c>
      <c r="E79" s="40"/>
      <c r="F79" s="44">
        <v>93870.99</v>
      </c>
      <c r="G79" s="17">
        <f t="shared" si="7"/>
        <v>6782649.8038200065</v>
      </c>
    </row>
    <row r="80" spans="1:7" x14ac:dyDescent="0.25">
      <c r="A80" s="51">
        <v>45639</v>
      </c>
      <c r="B80" s="47" t="s">
        <v>83</v>
      </c>
      <c r="C80" s="45" t="s">
        <v>13</v>
      </c>
      <c r="D80" s="29" t="s">
        <v>84</v>
      </c>
      <c r="E80" s="40">
        <v>7247.52</v>
      </c>
      <c r="F80" s="44"/>
      <c r="G80" s="17">
        <f t="shared" si="2"/>
        <v>6789897.3238200061</v>
      </c>
    </row>
    <row r="81" spans="1:7" x14ac:dyDescent="0.25">
      <c r="A81" s="51">
        <v>45639</v>
      </c>
      <c r="B81" s="47" t="s">
        <v>85</v>
      </c>
      <c r="C81" s="45" t="s">
        <v>13</v>
      </c>
      <c r="D81" s="29" t="s">
        <v>86</v>
      </c>
      <c r="E81" s="40">
        <v>187085.81</v>
      </c>
      <c r="F81" s="44"/>
      <c r="G81" s="17">
        <f t="shared" si="2"/>
        <v>6976983.1338200057</v>
      </c>
    </row>
    <row r="82" spans="1:7" x14ac:dyDescent="0.25">
      <c r="A82" s="51">
        <v>45639</v>
      </c>
      <c r="B82" s="47" t="s">
        <v>87</v>
      </c>
      <c r="C82" s="45" t="s">
        <v>13</v>
      </c>
      <c r="D82" s="29" t="s">
        <v>86</v>
      </c>
      <c r="E82" s="40">
        <v>1774317.29</v>
      </c>
      <c r="F82" s="44"/>
      <c r="G82" s="17">
        <f t="shared" si="2"/>
        <v>8751300.4238200057</v>
      </c>
    </row>
    <row r="83" spans="1:7" x14ac:dyDescent="0.25">
      <c r="A83" s="51">
        <v>45639</v>
      </c>
      <c r="B83" s="47" t="s">
        <v>88</v>
      </c>
      <c r="C83" s="45" t="s">
        <v>13</v>
      </c>
      <c r="D83" s="29" t="s">
        <v>86</v>
      </c>
      <c r="E83" s="40">
        <v>305278.58</v>
      </c>
      <c r="F83" s="44"/>
      <c r="G83" s="17">
        <f t="shared" si="2"/>
        <v>9056579.0038200058</v>
      </c>
    </row>
    <row r="84" spans="1:7" x14ac:dyDescent="0.25">
      <c r="A84" s="51">
        <v>45639</v>
      </c>
      <c r="B84" s="47" t="s">
        <v>89</v>
      </c>
      <c r="C84" s="45" t="s">
        <v>13</v>
      </c>
      <c r="D84" s="29" t="s">
        <v>86</v>
      </c>
      <c r="E84" s="40">
        <v>9438.0400000000009</v>
      </c>
      <c r="F84" s="44"/>
      <c r="G84" s="17">
        <f t="shared" ref="G84:G89" si="8">+G83+E84</f>
        <v>9066017.0438200049</v>
      </c>
    </row>
    <row r="85" spans="1:7" x14ac:dyDescent="0.25">
      <c r="A85" s="51">
        <v>45639</v>
      </c>
      <c r="B85" s="27">
        <v>15339</v>
      </c>
      <c r="C85" s="45" t="s">
        <v>90</v>
      </c>
      <c r="D85" s="29" t="s">
        <v>91</v>
      </c>
      <c r="E85" s="40"/>
      <c r="F85" s="44">
        <v>20000</v>
      </c>
      <c r="G85" s="17">
        <f t="shared" ref="G85" si="9">+G84-F85</f>
        <v>9046017.0438200049</v>
      </c>
    </row>
    <row r="86" spans="1:7" x14ac:dyDescent="0.25">
      <c r="A86" s="12">
        <v>45639</v>
      </c>
      <c r="B86" s="27">
        <v>90020377</v>
      </c>
      <c r="C86" s="19" t="s">
        <v>15</v>
      </c>
      <c r="D86" s="20" t="s">
        <v>16</v>
      </c>
      <c r="E86" s="40">
        <v>2010</v>
      </c>
      <c r="F86" s="44"/>
      <c r="G86" s="17">
        <f t="shared" si="8"/>
        <v>9048027.0438200049</v>
      </c>
    </row>
    <row r="87" spans="1:7" x14ac:dyDescent="0.25">
      <c r="A87" s="12">
        <v>45639</v>
      </c>
      <c r="B87" s="27">
        <v>90020380</v>
      </c>
      <c r="C87" s="19" t="s">
        <v>15</v>
      </c>
      <c r="D87" s="20" t="s">
        <v>16</v>
      </c>
      <c r="E87" s="40">
        <v>3100</v>
      </c>
      <c r="F87" s="44"/>
      <c r="G87" s="17">
        <f t="shared" si="8"/>
        <v>9051127.0438200049</v>
      </c>
    </row>
    <row r="88" spans="1:7" x14ac:dyDescent="0.25">
      <c r="A88" s="12">
        <v>45639</v>
      </c>
      <c r="B88" s="27">
        <v>90020383</v>
      </c>
      <c r="C88" s="24" t="s">
        <v>17</v>
      </c>
      <c r="D88" s="24" t="s">
        <v>17</v>
      </c>
      <c r="E88" s="40">
        <v>3880</v>
      </c>
      <c r="F88" s="44"/>
      <c r="G88" s="17">
        <f t="shared" si="8"/>
        <v>9055007.0438200049</v>
      </c>
    </row>
    <row r="89" spans="1:7" x14ac:dyDescent="0.25">
      <c r="A89" s="12">
        <v>45639</v>
      </c>
      <c r="B89" s="27">
        <v>90020386</v>
      </c>
      <c r="C89" s="24" t="s">
        <v>17</v>
      </c>
      <c r="D89" s="24" t="s">
        <v>17</v>
      </c>
      <c r="E89" s="40">
        <v>11170</v>
      </c>
      <c r="F89" s="44"/>
      <c r="G89" s="17">
        <f t="shared" si="8"/>
        <v>9066177.0438200049</v>
      </c>
    </row>
    <row r="90" spans="1:7" x14ac:dyDescent="0.25">
      <c r="A90" s="12">
        <v>45639</v>
      </c>
      <c r="B90" s="42">
        <v>38524786852</v>
      </c>
      <c r="C90" s="30" t="s">
        <v>92</v>
      </c>
      <c r="D90" s="29" t="s">
        <v>52</v>
      </c>
      <c r="E90" s="40"/>
      <c r="F90" s="44">
        <v>385367.5</v>
      </c>
      <c r="G90" s="17">
        <f t="shared" ref="G90:G92" si="10">+G89-F90</f>
        <v>8680809.5438200049</v>
      </c>
    </row>
    <row r="91" spans="1:7" x14ac:dyDescent="0.25">
      <c r="A91" s="12">
        <v>45639</v>
      </c>
      <c r="B91" s="42">
        <v>38524831045</v>
      </c>
      <c r="C91" s="31" t="s">
        <v>93</v>
      </c>
      <c r="D91" s="43" t="s">
        <v>94</v>
      </c>
      <c r="E91" s="40"/>
      <c r="F91" s="44">
        <v>58979.9</v>
      </c>
      <c r="G91" s="17">
        <f t="shared" si="10"/>
        <v>8621829.6438200045</v>
      </c>
    </row>
    <row r="92" spans="1:7" x14ac:dyDescent="0.25">
      <c r="A92" s="12">
        <v>45639</v>
      </c>
      <c r="B92" s="42">
        <v>38524967331</v>
      </c>
      <c r="C92" s="43" t="s">
        <v>95</v>
      </c>
      <c r="D92" s="43" t="s">
        <v>96</v>
      </c>
      <c r="E92" s="40"/>
      <c r="F92" s="44">
        <v>8756.6</v>
      </c>
      <c r="G92" s="17">
        <f t="shared" si="10"/>
        <v>8613073.0438200049</v>
      </c>
    </row>
    <row r="93" spans="1:7" x14ac:dyDescent="0.25">
      <c r="A93" s="12">
        <v>45639</v>
      </c>
      <c r="B93" s="47" t="s">
        <v>32</v>
      </c>
      <c r="C93" s="24" t="s">
        <v>13</v>
      </c>
      <c r="D93" s="24" t="s">
        <v>97</v>
      </c>
      <c r="E93" s="40">
        <v>152515.54999999999</v>
      </c>
      <c r="F93" s="44"/>
      <c r="G93" s="17">
        <f t="shared" ref="G93:G149" si="11">+G92+E93</f>
        <v>8765588.5938200057</v>
      </c>
    </row>
    <row r="94" spans="1:7" x14ac:dyDescent="0.25">
      <c r="A94" s="12">
        <v>45643</v>
      </c>
      <c r="B94" s="47" t="s">
        <v>98</v>
      </c>
      <c r="C94" s="24" t="s">
        <v>13</v>
      </c>
      <c r="D94" s="24" t="s">
        <v>99</v>
      </c>
      <c r="E94" s="40">
        <v>1687.83</v>
      </c>
      <c r="F94" s="44"/>
      <c r="G94" s="17">
        <f t="shared" si="11"/>
        <v>8767276.4238200057</v>
      </c>
    </row>
    <row r="95" spans="1:7" x14ac:dyDescent="0.25">
      <c r="A95" s="12">
        <v>45643</v>
      </c>
      <c r="B95" s="47" t="s">
        <v>100</v>
      </c>
      <c r="C95" s="24" t="s">
        <v>13</v>
      </c>
      <c r="D95" s="24" t="s">
        <v>101</v>
      </c>
      <c r="E95" s="40">
        <v>248239.75</v>
      </c>
      <c r="F95" s="44"/>
      <c r="G95" s="17">
        <f t="shared" si="11"/>
        <v>9015516.1738200057</v>
      </c>
    </row>
    <row r="96" spans="1:7" x14ac:dyDescent="0.25">
      <c r="A96" s="12">
        <v>45643</v>
      </c>
      <c r="B96" s="27">
        <v>90050638</v>
      </c>
      <c r="C96" s="24" t="s">
        <v>17</v>
      </c>
      <c r="D96" s="24" t="s">
        <v>17</v>
      </c>
      <c r="E96" s="40">
        <v>14530</v>
      </c>
      <c r="F96" s="44"/>
      <c r="G96" s="17">
        <f t="shared" si="11"/>
        <v>9030046.1738200057</v>
      </c>
    </row>
    <row r="97" spans="1:7" x14ac:dyDescent="0.25">
      <c r="A97" s="12">
        <v>45643</v>
      </c>
      <c r="B97" s="27">
        <v>90050641</v>
      </c>
      <c r="C97" s="19" t="s">
        <v>15</v>
      </c>
      <c r="D97" s="20" t="s">
        <v>16</v>
      </c>
      <c r="E97" s="40">
        <v>2360</v>
      </c>
      <c r="F97" s="44"/>
      <c r="G97" s="17">
        <f t="shared" si="11"/>
        <v>9032406.1738200057</v>
      </c>
    </row>
    <row r="98" spans="1:7" x14ac:dyDescent="0.25">
      <c r="A98" s="12">
        <v>45643</v>
      </c>
      <c r="B98" s="27">
        <v>90050644</v>
      </c>
      <c r="C98" s="19" t="s">
        <v>15</v>
      </c>
      <c r="D98" s="20" t="s">
        <v>16</v>
      </c>
      <c r="E98" s="40">
        <v>14500</v>
      </c>
      <c r="F98" s="44"/>
      <c r="G98" s="17">
        <f t="shared" si="11"/>
        <v>9046906.1738200057</v>
      </c>
    </row>
    <row r="99" spans="1:7" x14ac:dyDescent="0.25">
      <c r="A99" s="12">
        <v>45643</v>
      </c>
      <c r="B99" s="27">
        <v>90050647</v>
      </c>
      <c r="C99" s="24" t="s">
        <v>17</v>
      </c>
      <c r="D99" s="24" t="s">
        <v>17</v>
      </c>
      <c r="E99" s="40">
        <v>2860</v>
      </c>
      <c r="F99" s="44"/>
      <c r="G99" s="17">
        <f t="shared" si="11"/>
        <v>9049766.1738200057</v>
      </c>
    </row>
    <row r="100" spans="1:7" x14ac:dyDescent="0.25">
      <c r="A100" s="12">
        <v>45643</v>
      </c>
      <c r="B100" s="27">
        <v>90050650</v>
      </c>
      <c r="C100" s="24" t="s">
        <v>17</v>
      </c>
      <c r="D100" s="24" t="s">
        <v>17</v>
      </c>
      <c r="E100" s="40">
        <v>2340</v>
      </c>
      <c r="F100" s="44"/>
      <c r="G100" s="17">
        <f t="shared" si="11"/>
        <v>9052106.1738200057</v>
      </c>
    </row>
    <row r="101" spans="1:7" x14ac:dyDescent="0.25">
      <c r="A101" s="12">
        <v>45643</v>
      </c>
      <c r="B101" s="27">
        <v>90050654</v>
      </c>
      <c r="C101" s="19" t="s">
        <v>15</v>
      </c>
      <c r="D101" s="20" t="s">
        <v>16</v>
      </c>
      <c r="E101" s="40">
        <v>14800</v>
      </c>
      <c r="F101" s="44"/>
      <c r="G101" s="17">
        <f t="shared" si="11"/>
        <v>9066906.1738200057</v>
      </c>
    </row>
    <row r="102" spans="1:7" x14ac:dyDescent="0.25">
      <c r="A102" s="12">
        <v>45643</v>
      </c>
      <c r="B102" s="27">
        <v>90050657</v>
      </c>
      <c r="C102" s="19" t="s">
        <v>15</v>
      </c>
      <c r="D102" s="20" t="s">
        <v>16</v>
      </c>
      <c r="E102" s="40">
        <v>9600</v>
      </c>
      <c r="F102" s="44"/>
      <c r="G102" s="17">
        <f t="shared" si="11"/>
        <v>9076506.1738200057</v>
      </c>
    </row>
    <row r="103" spans="1:7" x14ac:dyDescent="0.25">
      <c r="A103" s="12">
        <v>45643</v>
      </c>
      <c r="B103" s="27">
        <v>90050660</v>
      </c>
      <c r="C103" s="24" t="s">
        <v>17</v>
      </c>
      <c r="D103" s="24" t="s">
        <v>17</v>
      </c>
      <c r="E103" s="40">
        <v>4260</v>
      </c>
      <c r="F103" s="44"/>
      <c r="G103" s="17">
        <f t="shared" si="11"/>
        <v>9080766.1738200057</v>
      </c>
    </row>
    <row r="104" spans="1:7" x14ac:dyDescent="0.25">
      <c r="A104" s="12">
        <v>45643</v>
      </c>
      <c r="B104" s="27">
        <v>90050663</v>
      </c>
      <c r="C104" s="24" t="s">
        <v>17</v>
      </c>
      <c r="D104" s="24" t="s">
        <v>17</v>
      </c>
      <c r="E104" s="40">
        <v>12760</v>
      </c>
      <c r="F104" s="44"/>
      <c r="G104" s="17">
        <f t="shared" si="11"/>
        <v>9093526.1738200057</v>
      </c>
    </row>
    <row r="105" spans="1:7" x14ac:dyDescent="0.25">
      <c r="A105" s="12">
        <v>45644</v>
      </c>
      <c r="B105" s="42">
        <v>38554788646</v>
      </c>
      <c r="C105" s="30" t="s">
        <v>102</v>
      </c>
      <c r="D105" s="29" t="s">
        <v>19</v>
      </c>
      <c r="E105" s="40"/>
      <c r="F105" s="44">
        <v>517153.86</v>
      </c>
      <c r="G105" s="17">
        <f t="shared" ref="G105:G114" si="12">+G104-F105</f>
        <v>8576372.3138200063</v>
      </c>
    </row>
    <row r="106" spans="1:7" x14ac:dyDescent="0.25">
      <c r="A106" s="12">
        <v>45644</v>
      </c>
      <c r="B106" s="42">
        <v>38554812766</v>
      </c>
      <c r="C106" s="49" t="s">
        <v>70</v>
      </c>
      <c r="D106" s="45" t="s">
        <v>103</v>
      </c>
      <c r="E106" s="40"/>
      <c r="F106" s="44">
        <v>12150</v>
      </c>
      <c r="G106" s="17">
        <f t="shared" si="12"/>
        <v>8564222.3138200063</v>
      </c>
    </row>
    <row r="107" spans="1:7" x14ac:dyDescent="0.25">
      <c r="A107" s="12">
        <v>45644</v>
      </c>
      <c r="B107" s="42">
        <v>38554833914</v>
      </c>
      <c r="C107" s="43" t="s">
        <v>104</v>
      </c>
      <c r="D107" s="43" t="s">
        <v>105</v>
      </c>
      <c r="E107" s="40"/>
      <c r="F107" s="44">
        <v>81147.789999999994</v>
      </c>
      <c r="G107" s="17">
        <f t="shared" si="12"/>
        <v>8483074.5238200072</v>
      </c>
    </row>
    <row r="108" spans="1:7" x14ac:dyDescent="0.25">
      <c r="A108" s="12">
        <v>45644</v>
      </c>
      <c r="B108" s="42">
        <v>38554852888</v>
      </c>
      <c r="C108" s="48" t="s">
        <v>106</v>
      </c>
      <c r="D108" s="45" t="s">
        <v>107</v>
      </c>
      <c r="E108" s="40"/>
      <c r="F108" s="44">
        <v>30618.720000000001</v>
      </c>
      <c r="G108" s="17">
        <f t="shared" si="12"/>
        <v>8452455.8038200065</v>
      </c>
    </row>
    <row r="109" spans="1:7" x14ac:dyDescent="0.25">
      <c r="A109" s="12">
        <v>45644</v>
      </c>
      <c r="B109" s="42">
        <v>38554873521</v>
      </c>
      <c r="C109" s="30" t="s">
        <v>108</v>
      </c>
      <c r="D109" s="29" t="s">
        <v>52</v>
      </c>
      <c r="E109" s="40"/>
      <c r="F109" s="44">
        <v>167702.64000000001</v>
      </c>
      <c r="G109" s="17">
        <f t="shared" si="12"/>
        <v>8284753.1638200069</v>
      </c>
    </row>
    <row r="110" spans="1:7" x14ac:dyDescent="0.25">
      <c r="A110" s="12">
        <v>45644</v>
      </c>
      <c r="B110" s="42">
        <v>38554900441</v>
      </c>
      <c r="C110" s="45" t="s">
        <v>109</v>
      </c>
      <c r="D110" s="29" t="s">
        <v>110</v>
      </c>
      <c r="E110" s="40"/>
      <c r="F110" s="44">
        <v>19237.2</v>
      </c>
      <c r="G110" s="17">
        <f t="shared" si="12"/>
        <v>8265515.9638200067</v>
      </c>
    </row>
    <row r="111" spans="1:7" x14ac:dyDescent="0.25">
      <c r="A111" s="12">
        <v>45644</v>
      </c>
      <c r="B111" s="42">
        <v>38554920853</v>
      </c>
      <c r="C111" s="31" t="s">
        <v>111</v>
      </c>
      <c r="D111" s="29" t="s">
        <v>112</v>
      </c>
      <c r="E111" s="40"/>
      <c r="F111" s="44">
        <v>129469.5</v>
      </c>
      <c r="G111" s="17">
        <f t="shared" si="12"/>
        <v>8136046.4638200067</v>
      </c>
    </row>
    <row r="112" spans="1:7" x14ac:dyDescent="0.25">
      <c r="A112" s="12">
        <v>45644</v>
      </c>
      <c r="B112" s="42">
        <v>38554937458</v>
      </c>
      <c r="C112" s="31" t="s">
        <v>111</v>
      </c>
      <c r="D112" s="29" t="s">
        <v>113</v>
      </c>
      <c r="E112" s="40"/>
      <c r="F112" s="52">
        <v>25910.240000000002</v>
      </c>
      <c r="G112" s="17">
        <f t="shared" si="12"/>
        <v>8110136.2238200065</v>
      </c>
    </row>
    <row r="113" spans="1:7" x14ac:dyDescent="0.25">
      <c r="A113" s="12">
        <v>45644</v>
      </c>
      <c r="B113" s="42">
        <v>38554961641</v>
      </c>
      <c r="C113" s="45" t="s">
        <v>114</v>
      </c>
      <c r="D113" s="29" t="s">
        <v>115</v>
      </c>
      <c r="E113" s="40"/>
      <c r="F113" s="44">
        <v>141030</v>
      </c>
      <c r="G113" s="17">
        <f t="shared" si="12"/>
        <v>7969106.2238200065</v>
      </c>
    </row>
    <row r="114" spans="1:7" x14ac:dyDescent="0.25">
      <c r="A114" s="12">
        <v>45644</v>
      </c>
      <c r="B114" s="42">
        <v>38554997683</v>
      </c>
      <c r="C114" s="30" t="s">
        <v>116</v>
      </c>
      <c r="D114" s="43" t="s">
        <v>117</v>
      </c>
      <c r="E114" s="40"/>
      <c r="F114" s="44">
        <v>177749</v>
      </c>
      <c r="G114" s="17">
        <f t="shared" si="12"/>
        <v>7791357.2238200065</v>
      </c>
    </row>
    <row r="115" spans="1:7" x14ac:dyDescent="0.25">
      <c r="A115" s="12">
        <v>45644</v>
      </c>
      <c r="B115" s="27">
        <v>90030475</v>
      </c>
      <c r="C115" s="24" t="s">
        <v>17</v>
      </c>
      <c r="D115" s="24" t="s">
        <v>17</v>
      </c>
      <c r="E115" s="40">
        <v>4715</v>
      </c>
      <c r="F115" s="44"/>
      <c r="G115" s="17">
        <f t="shared" si="11"/>
        <v>7796072.2238200065</v>
      </c>
    </row>
    <row r="116" spans="1:7" x14ac:dyDescent="0.25">
      <c r="A116" s="12">
        <v>45644</v>
      </c>
      <c r="B116" s="27">
        <v>90030478</v>
      </c>
      <c r="C116" s="24" t="s">
        <v>17</v>
      </c>
      <c r="D116" s="24" t="s">
        <v>17</v>
      </c>
      <c r="E116" s="40">
        <v>15530</v>
      </c>
      <c r="F116" s="44"/>
      <c r="G116" s="17">
        <f t="shared" si="11"/>
        <v>7811602.2238200065</v>
      </c>
    </row>
    <row r="117" spans="1:7" x14ac:dyDescent="0.25">
      <c r="A117" s="12">
        <v>45644</v>
      </c>
      <c r="B117" s="27">
        <v>90030482</v>
      </c>
      <c r="C117" s="19" t="s">
        <v>15</v>
      </c>
      <c r="D117" s="20" t="s">
        <v>16</v>
      </c>
      <c r="E117" s="40">
        <v>7550</v>
      </c>
      <c r="F117" s="44"/>
      <c r="G117" s="17">
        <f t="shared" si="11"/>
        <v>7819152.2238200065</v>
      </c>
    </row>
    <row r="118" spans="1:7" x14ac:dyDescent="0.25">
      <c r="A118" s="12">
        <v>45644</v>
      </c>
      <c r="B118" s="27">
        <v>90030485</v>
      </c>
      <c r="C118" s="19" t="s">
        <v>15</v>
      </c>
      <c r="D118" s="20" t="s">
        <v>16</v>
      </c>
      <c r="E118" s="40">
        <v>14700</v>
      </c>
      <c r="F118" s="44"/>
      <c r="G118" s="17">
        <f t="shared" si="11"/>
        <v>7833852.2238200065</v>
      </c>
    </row>
    <row r="119" spans="1:7" x14ac:dyDescent="0.25">
      <c r="A119" s="12">
        <v>45645</v>
      </c>
      <c r="B119" s="47" t="s">
        <v>118</v>
      </c>
      <c r="C119" s="19" t="s">
        <v>47</v>
      </c>
      <c r="D119" s="20" t="s">
        <v>119</v>
      </c>
      <c r="E119" s="40"/>
      <c r="F119" s="44">
        <v>2837000</v>
      </c>
      <c r="G119" s="17">
        <f t="shared" ref="G119:G120" si="13">+G118-F119</f>
        <v>4996852.2238200065</v>
      </c>
    </row>
    <row r="120" spans="1:7" x14ac:dyDescent="0.25">
      <c r="A120" s="12">
        <v>45645</v>
      </c>
      <c r="B120" s="47" t="s">
        <v>120</v>
      </c>
      <c r="C120" s="19" t="s">
        <v>47</v>
      </c>
      <c r="D120" s="20" t="s">
        <v>121</v>
      </c>
      <c r="E120" s="40"/>
      <c r="F120" s="44">
        <v>436356.84</v>
      </c>
      <c r="G120" s="17">
        <f t="shared" si="13"/>
        <v>4560495.3838200066</v>
      </c>
    </row>
    <row r="121" spans="1:7" x14ac:dyDescent="0.25">
      <c r="A121" s="12">
        <v>45645</v>
      </c>
      <c r="B121" s="27">
        <v>60040276</v>
      </c>
      <c r="C121" s="19" t="s">
        <v>15</v>
      </c>
      <c r="D121" s="20" t="s">
        <v>16</v>
      </c>
      <c r="E121" s="40">
        <v>3560</v>
      </c>
      <c r="F121" s="44"/>
      <c r="G121" s="17">
        <f t="shared" si="11"/>
        <v>4564055.3838200066</v>
      </c>
    </row>
    <row r="122" spans="1:7" x14ac:dyDescent="0.25">
      <c r="A122" s="12">
        <v>45645</v>
      </c>
      <c r="B122" s="27">
        <v>60040279</v>
      </c>
      <c r="C122" s="19" t="s">
        <v>15</v>
      </c>
      <c r="D122" s="20" t="s">
        <v>16</v>
      </c>
      <c r="E122" s="40">
        <v>5000</v>
      </c>
      <c r="F122" s="44"/>
      <c r="G122" s="17">
        <f t="shared" si="11"/>
        <v>4569055.3838200066</v>
      </c>
    </row>
    <row r="123" spans="1:7" x14ac:dyDescent="0.25">
      <c r="A123" s="12">
        <v>45645</v>
      </c>
      <c r="B123" s="27">
        <v>60040282</v>
      </c>
      <c r="C123" s="24" t="s">
        <v>17</v>
      </c>
      <c r="D123" s="24" t="s">
        <v>17</v>
      </c>
      <c r="E123" s="40">
        <v>3685</v>
      </c>
      <c r="F123" s="44"/>
      <c r="G123" s="17">
        <f t="shared" si="11"/>
        <v>4572740.3838200066</v>
      </c>
    </row>
    <row r="124" spans="1:7" x14ac:dyDescent="0.25">
      <c r="A124" s="12">
        <v>45645</v>
      </c>
      <c r="B124" s="27">
        <v>60040285</v>
      </c>
      <c r="C124" s="24" t="s">
        <v>17</v>
      </c>
      <c r="D124" s="24" t="s">
        <v>17</v>
      </c>
      <c r="E124" s="40">
        <v>11600</v>
      </c>
      <c r="F124" s="44"/>
      <c r="G124" s="17">
        <f t="shared" si="11"/>
        <v>4584340.3838200066</v>
      </c>
    </row>
    <row r="125" spans="1:7" x14ac:dyDescent="0.25">
      <c r="A125" s="12">
        <v>45645</v>
      </c>
      <c r="B125" s="42">
        <v>38564524490</v>
      </c>
      <c r="C125" s="30" t="s">
        <v>122</v>
      </c>
      <c r="D125" s="45" t="s">
        <v>123</v>
      </c>
      <c r="E125" s="40"/>
      <c r="F125" s="44">
        <v>47688.100000000006</v>
      </c>
      <c r="G125" s="17">
        <f t="shared" ref="G125:G130" si="14">+G124-F125</f>
        <v>4536652.283820007</v>
      </c>
    </row>
    <row r="126" spans="1:7" ht="30" x14ac:dyDescent="0.25">
      <c r="A126" s="12">
        <v>45645</v>
      </c>
      <c r="B126" s="42">
        <v>38564066143</v>
      </c>
      <c r="C126" s="53" t="s">
        <v>124</v>
      </c>
      <c r="D126" s="29" t="s">
        <v>125</v>
      </c>
      <c r="E126" s="40"/>
      <c r="F126" s="44">
        <v>40747.03</v>
      </c>
      <c r="G126" s="17">
        <f t="shared" si="14"/>
        <v>4495905.2538200067</v>
      </c>
    </row>
    <row r="127" spans="1:7" x14ac:dyDescent="0.25">
      <c r="A127" s="12">
        <v>45646</v>
      </c>
      <c r="B127" s="42">
        <v>38567167564</v>
      </c>
      <c r="C127" s="19" t="s">
        <v>126</v>
      </c>
      <c r="D127" s="29" t="s">
        <v>127</v>
      </c>
      <c r="E127" s="40"/>
      <c r="F127" s="44">
        <v>139500</v>
      </c>
      <c r="G127" s="17">
        <f t="shared" si="14"/>
        <v>4356405.2538200067</v>
      </c>
    </row>
    <row r="128" spans="1:7" x14ac:dyDescent="0.25">
      <c r="A128" s="12">
        <v>45646</v>
      </c>
      <c r="B128" s="42">
        <v>38567222717</v>
      </c>
      <c r="C128" s="30" t="s">
        <v>128</v>
      </c>
      <c r="D128" s="43" t="s">
        <v>129</v>
      </c>
      <c r="E128" s="40"/>
      <c r="F128" s="44">
        <v>212643.4</v>
      </c>
      <c r="G128" s="17">
        <f t="shared" si="14"/>
        <v>4143761.8538200068</v>
      </c>
    </row>
    <row r="129" spans="1:7" x14ac:dyDescent="0.25">
      <c r="A129" s="12">
        <v>45646</v>
      </c>
      <c r="B129" s="42">
        <v>38569206181</v>
      </c>
      <c r="C129" s="30" t="s">
        <v>130</v>
      </c>
      <c r="D129" s="29" t="s">
        <v>131</v>
      </c>
      <c r="E129" s="40"/>
      <c r="F129" s="44">
        <v>175891.57</v>
      </c>
      <c r="G129" s="17">
        <f t="shared" si="14"/>
        <v>3967870.283820007</v>
      </c>
    </row>
    <row r="130" spans="1:7" x14ac:dyDescent="0.25">
      <c r="A130" s="12">
        <v>45646</v>
      </c>
      <c r="B130" s="27">
        <v>38569223893</v>
      </c>
      <c r="C130" s="24" t="s">
        <v>34</v>
      </c>
      <c r="D130" s="24" t="s">
        <v>132</v>
      </c>
      <c r="E130" s="40"/>
      <c r="F130" s="44">
        <v>12359.29</v>
      </c>
      <c r="G130" s="17">
        <f t="shared" si="14"/>
        <v>3955510.993820007</v>
      </c>
    </row>
    <row r="131" spans="1:7" x14ac:dyDescent="0.25">
      <c r="A131" s="12">
        <v>45646</v>
      </c>
      <c r="B131" s="47" t="s">
        <v>133</v>
      </c>
      <c r="C131" s="24" t="s">
        <v>13</v>
      </c>
      <c r="D131" s="24" t="s">
        <v>134</v>
      </c>
      <c r="E131" s="40">
        <v>20000</v>
      </c>
      <c r="F131" s="44"/>
      <c r="G131" s="17">
        <f t="shared" si="11"/>
        <v>3975510.993820007</v>
      </c>
    </row>
    <row r="132" spans="1:7" x14ac:dyDescent="0.25">
      <c r="A132" s="12">
        <v>45649</v>
      </c>
      <c r="B132" s="47" t="s">
        <v>135</v>
      </c>
      <c r="C132" s="24" t="s">
        <v>13</v>
      </c>
      <c r="D132" s="24" t="s">
        <v>136</v>
      </c>
      <c r="E132" s="40">
        <v>114475.59</v>
      </c>
      <c r="F132" s="44"/>
      <c r="G132" s="17">
        <f t="shared" si="11"/>
        <v>4089986.5838200068</v>
      </c>
    </row>
    <row r="133" spans="1:7" x14ac:dyDescent="0.25">
      <c r="A133" s="12">
        <v>45652</v>
      </c>
      <c r="B133" s="47" t="s">
        <v>137</v>
      </c>
      <c r="C133" s="24" t="s">
        <v>13</v>
      </c>
      <c r="D133" s="24" t="s">
        <v>33</v>
      </c>
      <c r="E133" s="40">
        <v>56376.29</v>
      </c>
      <c r="F133" s="44"/>
      <c r="G133" s="17">
        <f t="shared" si="11"/>
        <v>4146362.8738200068</v>
      </c>
    </row>
    <row r="134" spans="1:7" x14ac:dyDescent="0.25">
      <c r="A134" s="12">
        <v>45652</v>
      </c>
      <c r="B134" s="54" t="s">
        <v>138</v>
      </c>
      <c r="C134" s="19" t="s">
        <v>15</v>
      </c>
      <c r="D134" s="20" t="s">
        <v>16</v>
      </c>
      <c r="E134" s="40">
        <v>91000</v>
      </c>
      <c r="F134" s="44"/>
      <c r="G134" s="17">
        <f t="shared" si="11"/>
        <v>4237362.8738200068</v>
      </c>
    </row>
    <row r="135" spans="1:7" x14ac:dyDescent="0.25">
      <c r="A135" s="12">
        <v>45652</v>
      </c>
      <c r="B135" s="54" t="s">
        <v>139</v>
      </c>
      <c r="C135" s="19" t="s">
        <v>15</v>
      </c>
      <c r="D135" s="20" t="s">
        <v>16</v>
      </c>
      <c r="E135" s="40">
        <v>3300</v>
      </c>
      <c r="F135" s="44"/>
      <c r="G135" s="17">
        <f t="shared" si="11"/>
        <v>4240662.8738200068</v>
      </c>
    </row>
    <row r="136" spans="1:7" x14ac:dyDescent="0.25">
      <c r="A136" s="12">
        <v>45652</v>
      </c>
      <c r="B136" s="54" t="s">
        <v>140</v>
      </c>
      <c r="C136" s="24" t="s">
        <v>17</v>
      </c>
      <c r="D136" s="24" t="s">
        <v>17</v>
      </c>
      <c r="E136" s="40">
        <v>4685</v>
      </c>
      <c r="F136" s="44"/>
      <c r="G136" s="17">
        <f t="shared" si="11"/>
        <v>4245347.8738200068</v>
      </c>
    </row>
    <row r="137" spans="1:7" x14ac:dyDescent="0.25">
      <c r="A137" s="12">
        <v>45652</v>
      </c>
      <c r="B137" s="54" t="s">
        <v>141</v>
      </c>
      <c r="C137" s="24" t="s">
        <v>17</v>
      </c>
      <c r="D137" s="24" t="s">
        <v>17</v>
      </c>
      <c r="E137" s="40">
        <v>7460</v>
      </c>
      <c r="F137" s="44"/>
      <c r="G137" s="17">
        <f t="shared" si="11"/>
        <v>4252807.8738200068</v>
      </c>
    </row>
    <row r="138" spans="1:7" x14ac:dyDescent="0.25">
      <c r="A138" s="12">
        <v>45652</v>
      </c>
      <c r="B138" s="54" t="s">
        <v>142</v>
      </c>
      <c r="C138" s="24" t="s">
        <v>17</v>
      </c>
      <c r="D138" s="24" t="s">
        <v>17</v>
      </c>
      <c r="E138" s="40">
        <v>1730</v>
      </c>
      <c r="F138" s="44"/>
      <c r="G138" s="17">
        <f t="shared" si="11"/>
        <v>4254537.8738200068</v>
      </c>
    </row>
    <row r="139" spans="1:7" x14ac:dyDescent="0.25">
      <c r="A139" s="12">
        <v>45652</v>
      </c>
      <c r="B139" s="54" t="s">
        <v>143</v>
      </c>
      <c r="C139" s="24" t="s">
        <v>17</v>
      </c>
      <c r="D139" s="24" t="s">
        <v>17</v>
      </c>
      <c r="E139" s="40">
        <v>4660</v>
      </c>
      <c r="F139" s="44"/>
      <c r="G139" s="17">
        <f t="shared" si="11"/>
        <v>4259197.8738200068</v>
      </c>
    </row>
    <row r="140" spans="1:7" x14ac:dyDescent="0.25">
      <c r="A140" s="12">
        <v>45652</v>
      </c>
      <c r="B140" s="54" t="s">
        <v>144</v>
      </c>
      <c r="C140" s="24" t="s">
        <v>17</v>
      </c>
      <c r="D140" s="24" t="s">
        <v>17</v>
      </c>
      <c r="E140" s="40">
        <v>3205</v>
      </c>
      <c r="F140" s="44"/>
      <c r="G140" s="17">
        <f t="shared" si="11"/>
        <v>4262402.8738200068</v>
      </c>
    </row>
    <row r="141" spans="1:7" x14ac:dyDescent="0.25">
      <c r="A141" s="12">
        <v>45652</v>
      </c>
      <c r="B141" s="54" t="s">
        <v>145</v>
      </c>
      <c r="C141" s="24" t="s">
        <v>17</v>
      </c>
      <c r="D141" s="24" t="s">
        <v>17</v>
      </c>
      <c r="E141" s="40">
        <v>6990</v>
      </c>
      <c r="F141" s="44"/>
      <c r="G141" s="17">
        <f t="shared" si="11"/>
        <v>4269392.8738200068</v>
      </c>
    </row>
    <row r="142" spans="1:7" x14ac:dyDescent="0.25">
      <c r="A142" s="12">
        <v>45652</v>
      </c>
      <c r="B142" s="42">
        <v>38605424241</v>
      </c>
      <c r="C142" s="30" t="s">
        <v>146</v>
      </c>
      <c r="D142" s="29" t="s">
        <v>147</v>
      </c>
      <c r="E142" s="40"/>
      <c r="F142" s="44">
        <v>1948430.8</v>
      </c>
      <c r="G142" s="17">
        <f t="shared" ref="G142:G145" si="15">+G141-F142</f>
        <v>2320962.073820007</v>
      </c>
    </row>
    <row r="143" spans="1:7" x14ac:dyDescent="0.25">
      <c r="A143" s="12">
        <v>45652</v>
      </c>
      <c r="B143" s="42">
        <v>38605445540</v>
      </c>
      <c r="C143" s="31" t="s">
        <v>148</v>
      </c>
      <c r="D143" s="29" t="s">
        <v>149</v>
      </c>
      <c r="E143" s="40"/>
      <c r="F143" s="44">
        <v>206466.44</v>
      </c>
      <c r="G143" s="17">
        <f t="shared" si="15"/>
        <v>2114495.6338200071</v>
      </c>
    </row>
    <row r="144" spans="1:7" x14ac:dyDescent="0.25">
      <c r="A144" s="12">
        <v>45652</v>
      </c>
      <c r="B144" s="42">
        <v>38605461573</v>
      </c>
      <c r="C144" s="29" t="s">
        <v>150</v>
      </c>
      <c r="D144" s="43" t="s">
        <v>151</v>
      </c>
      <c r="E144" s="40"/>
      <c r="F144" s="44">
        <v>48853.75</v>
      </c>
      <c r="G144" s="17">
        <f t="shared" si="15"/>
        <v>2065641.8838200071</v>
      </c>
    </row>
    <row r="145" spans="1:7" x14ac:dyDescent="0.25">
      <c r="A145" s="12">
        <v>45653</v>
      </c>
      <c r="B145" s="42">
        <v>38611817469</v>
      </c>
      <c r="C145" s="45" t="s">
        <v>152</v>
      </c>
      <c r="D145" s="45" t="s">
        <v>153</v>
      </c>
      <c r="E145" s="40"/>
      <c r="F145" s="44">
        <v>19000</v>
      </c>
      <c r="G145" s="17">
        <f t="shared" si="15"/>
        <v>2046641.8838200071</v>
      </c>
    </row>
    <row r="146" spans="1:7" x14ac:dyDescent="0.25">
      <c r="A146" s="12">
        <v>45653</v>
      </c>
      <c r="B146" s="42">
        <v>90060396</v>
      </c>
      <c r="C146" s="24" t="s">
        <v>17</v>
      </c>
      <c r="D146" s="24" t="s">
        <v>17</v>
      </c>
      <c r="E146" s="40">
        <v>8040</v>
      </c>
      <c r="F146" s="44"/>
      <c r="G146" s="17">
        <f t="shared" si="11"/>
        <v>2054681.8838200071</v>
      </c>
    </row>
    <row r="147" spans="1:7" x14ac:dyDescent="0.25">
      <c r="A147" s="12">
        <v>45653</v>
      </c>
      <c r="B147" s="42">
        <v>90060399</v>
      </c>
      <c r="C147" s="24" t="s">
        <v>17</v>
      </c>
      <c r="D147" s="24" t="s">
        <v>17</v>
      </c>
      <c r="E147" s="40">
        <v>2385</v>
      </c>
      <c r="F147" s="44"/>
      <c r="G147" s="17">
        <f t="shared" si="11"/>
        <v>2057066.8838200071</v>
      </c>
    </row>
    <row r="148" spans="1:7" x14ac:dyDescent="0.25">
      <c r="A148" s="12">
        <v>45653</v>
      </c>
      <c r="B148" s="42">
        <v>90060402</v>
      </c>
      <c r="C148" s="19" t="s">
        <v>15</v>
      </c>
      <c r="D148" s="20" t="s">
        <v>16</v>
      </c>
      <c r="E148" s="40">
        <v>250</v>
      </c>
      <c r="F148" s="44"/>
      <c r="G148" s="17">
        <f t="shared" si="11"/>
        <v>2057316.8838200071</v>
      </c>
    </row>
    <row r="149" spans="1:7" x14ac:dyDescent="0.25">
      <c r="A149" s="12">
        <v>45653</v>
      </c>
      <c r="B149" s="47" t="s">
        <v>154</v>
      </c>
      <c r="C149" s="19" t="s">
        <v>13</v>
      </c>
      <c r="D149" s="20" t="s">
        <v>155</v>
      </c>
      <c r="E149" s="40">
        <v>434132.17</v>
      </c>
      <c r="F149" s="44"/>
      <c r="G149" s="17">
        <f t="shared" si="11"/>
        <v>2491449.053820007</v>
      </c>
    </row>
    <row r="150" spans="1:7" x14ac:dyDescent="0.25">
      <c r="A150" s="12">
        <v>45656</v>
      </c>
      <c r="B150" s="42">
        <v>38627267425</v>
      </c>
      <c r="C150" s="43" t="s">
        <v>156</v>
      </c>
      <c r="D150" s="43" t="s">
        <v>157</v>
      </c>
      <c r="E150" s="40"/>
      <c r="F150" s="44">
        <v>10000</v>
      </c>
      <c r="G150" s="17">
        <f t="shared" ref="G150:G165" si="16">+G149-F150</f>
        <v>2481449.053820007</v>
      </c>
    </row>
    <row r="151" spans="1:7" x14ac:dyDescent="0.25">
      <c r="A151" s="12">
        <v>45656</v>
      </c>
      <c r="B151" s="42">
        <v>38627305475</v>
      </c>
      <c r="C151" s="43" t="s">
        <v>158</v>
      </c>
      <c r="D151" s="43" t="s">
        <v>159</v>
      </c>
      <c r="E151" s="40"/>
      <c r="F151" s="44">
        <v>5500.05</v>
      </c>
      <c r="G151" s="17">
        <f t="shared" si="16"/>
        <v>2475949.0038200072</v>
      </c>
    </row>
    <row r="152" spans="1:7" x14ac:dyDescent="0.25">
      <c r="A152" s="12">
        <v>45656</v>
      </c>
      <c r="B152" s="42">
        <v>38627326619</v>
      </c>
      <c r="C152" s="43" t="s">
        <v>160</v>
      </c>
      <c r="D152" s="43" t="s">
        <v>161</v>
      </c>
      <c r="E152" s="40"/>
      <c r="F152" s="44">
        <v>6600.06</v>
      </c>
      <c r="G152" s="17">
        <f t="shared" si="16"/>
        <v>2469348.9438200071</v>
      </c>
    </row>
    <row r="153" spans="1:7" x14ac:dyDescent="0.25">
      <c r="A153" s="12">
        <v>45656</v>
      </c>
      <c r="B153" s="42">
        <v>38627364632</v>
      </c>
      <c r="C153" s="43" t="s">
        <v>162</v>
      </c>
      <c r="D153" s="43" t="s">
        <v>163</v>
      </c>
      <c r="E153" s="40"/>
      <c r="F153" s="44">
        <v>17773.669999999998</v>
      </c>
      <c r="G153" s="17">
        <f t="shared" si="16"/>
        <v>2451575.2738200072</v>
      </c>
    </row>
    <row r="154" spans="1:7" x14ac:dyDescent="0.25">
      <c r="A154" s="12">
        <v>45656</v>
      </c>
      <c r="B154" s="42">
        <v>38627400839</v>
      </c>
      <c r="C154" s="48" t="s">
        <v>164</v>
      </c>
      <c r="D154" s="45" t="s">
        <v>165</v>
      </c>
      <c r="E154" s="40"/>
      <c r="F154" s="44">
        <v>117000</v>
      </c>
      <c r="G154" s="17">
        <f t="shared" si="16"/>
        <v>2334575.2738200072</v>
      </c>
    </row>
    <row r="155" spans="1:7" x14ac:dyDescent="0.25">
      <c r="A155" s="12">
        <v>45656</v>
      </c>
      <c r="B155" s="42">
        <v>38627429384</v>
      </c>
      <c r="C155" s="31" t="s">
        <v>166</v>
      </c>
      <c r="D155" s="43" t="s">
        <v>167</v>
      </c>
      <c r="E155" s="40"/>
      <c r="F155" s="44">
        <v>40483.699999999997</v>
      </c>
      <c r="G155" s="17">
        <f t="shared" si="16"/>
        <v>2294091.573820007</v>
      </c>
    </row>
    <row r="156" spans="1:7" x14ac:dyDescent="0.25">
      <c r="A156" s="12">
        <v>45656</v>
      </c>
      <c r="B156" s="42">
        <v>38627453852</v>
      </c>
      <c r="C156" s="30" t="s">
        <v>168</v>
      </c>
      <c r="D156" s="29" t="s">
        <v>52</v>
      </c>
      <c r="E156" s="40"/>
      <c r="F156" s="44">
        <v>77567.5</v>
      </c>
      <c r="G156" s="17">
        <f t="shared" si="16"/>
        <v>2216524.073820007</v>
      </c>
    </row>
    <row r="157" spans="1:7" x14ac:dyDescent="0.25">
      <c r="A157" s="12">
        <v>45656</v>
      </c>
      <c r="B157" s="42">
        <v>38627481960</v>
      </c>
      <c r="C157" s="31" t="s">
        <v>169</v>
      </c>
      <c r="D157" s="43" t="s">
        <v>170</v>
      </c>
      <c r="E157" s="40"/>
      <c r="F157" s="44">
        <v>30932</v>
      </c>
      <c r="G157" s="17">
        <f t="shared" si="16"/>
        <v>2185592.073820007</v>
      </c>
    </row>
    <row r="158" spans="1:7" x14ac:dyDescent="0.25">
      <c r="A158" s="12">
        <v>45656</v>
      </c>
      <c r="B158" s="42">
        <v>38627531810</v>
      </c>
      <c r="C158" s="30" t="s">
        <v>171</v>
      </c>
      <c r="D158" s="43" t="s">
        <v>172</v>
      </c>
      <c r="E158" s="40"/>
      <c r="F158" s="44">
        <v>20067.400000000001</v>
      </c>
      <c r="G158" s="17">
        <f t="shared" si="16"/>
        <v>2165524.6738200071</v>
      </c>
    </row>
    <row r="159" spans="1:7" x14ac:dyDescent="0.25">
      <c r="A159" s="12">
        <v>45656</v>
      </c>
      <c r="B159" s="42">
        <v>38627578310</v>
      </c>
      <c r="C159" s="30" t="s">
        <v>173</v>
      </c>
      <c r="D159" s="43" t="s">
        <v>117</v>
      </c>
      <c r="E159" s="40"/>
      <c r="F159" s="44">
        <v>37736.879999999997</v>
      </c>
      <c r="G159" s="17">
        <f t="shared" si="16"/>
        <v>2127787.7938200072</v>
      </c>
    </row>
    <row r="160" spans="1:7" x14ac:dyDescent="0.25">
      <c r="A160" s="12">
        <v>45656</v>
      </c>
      <c r="B160" s="42">
        <v>38627598218</v>
      </c>
      <c r="C160" s="45" t="s">
        <v>174</v>
      </c>
      <c r="D160" s="43" t="s">
        <v>117</v>
      </c>
      <c r="E160" s="40"/>
      <c r="F160" s="44">
        <v>11399.61</v>
      </c>
      <c r="G160" s="17">
        <f t="shared" si="16"/>
        <v>2116388.1838200074</v>
      </c>
    </row>
    <row r="161" spans="1:7" x14ac:dyDescent="0.25">
      <c r="A161" s="12">
        <v>45656</v>
      </c>
      <c r="B161" s="55" t="s">
        <v>175</v>
      </c>
      <c r="C161" s="45" t="s">
        <v>176</v>
      </c>
      <c r="D161" s="29" t="s">
        <v>52</v>
      </c>
      <c r="E161" s="40"/>
      <c r="F161" s="44">
        <v>141322</v>
      </c>
      <c r="G161" s="17">
        <f t="shared" si="16"/>
        <v>1975066.1838200074</v>
      </c>
    </row>
    <row r="162" spans="1:7" x14ac:dyDescent="0.25">
      <c r="A162" s="12">
        <v>45656</v>
      </c>
      <c r="B162" s="42">
        <v>38627686685</v>
      </c>
      <c r="C162" s="30" t="s">
        <v>177</v>
      </c>
      <c r="D162" s="43" t="s">
        <v>117</v>
      </c>
      <c r="E162" s="40"/>
      <c r="F162" s="44">
        <v>209950</v>
      </c>
      <c r="G162" s="17">
        <f t="shared" si="16"/>
        <v>1765116.1838200074</v>
      </c>
    </row>
    <row r="163" spans="1:7" x14ac:dyDescent="0.25">
      <c r="A163" s="12">
        <v>45656</v>
      </c>
      <c r="B163" s="42">
        <v>38627715635</v>
      </c>
      <c r="C163" s="56" t="s">
        <v>178</v>
      </c>
      <c r="D163" s="29" t="s">
        <v>179</v>
      </c>
      <c r="E163" s="40"/>
      <c r="F163" s="44">
        <v>1574.96</v>
      </c>
      <c r="G163" s="17">
        <f t="shared" si="16"/>
        <v>1763541.2238200074</v>
      </c>
    </row>
    <row r="164" spans="1:7" x14ac:dyDescent="0.25">
      <c r="A164" s="12">
        <v>45656</v>
      </c>
      <c r="B164" s="42">
        <v>90010732</v>
      </c>
      <c r="C164" s="19" t="s">
        <v>15</v>
      </c>
      <c r="D164" s="20" t="s">
        <v>16</v>
      </c>
      <c r="E164" s="40">
        <v>1250</v>
      </c>
      <c r="F164" s="44"/>
      <c r="G164" s="17">
        <f t="shared" ref="G164:G171" si="17">+G163+E164</f>
        <v>1764791.2238200074</v>
      </c>
    </row>
    <row r="165" spans="1:7" x14ac:dyDescent="0.25">
      <c r="A165" s="12">
        <v>45656</v>
      </c>
      <c r="B165" s="42">
        <v>38627744025</v>
      </c>
      <c r="C165" s="31" t="s">
        <v>180</v>
      </c>
      <c r="D165" s="29" t="s">
        <v>52</v>
      </c>
      <c r="E165" s="40"/>
      <c r="F165" s="44">
        <v>39667.39</v>
      </c>
      <c r="G165" s="17">
        <f t="shared" si="16"/>
        <v>1725123.8338200075</v>
      </c>
    </row>
    <row r="166" spans="1:7" x14ac:dyDescent="0.25">
      <c r="A166" s="12">
        <v>45656</v>
      </c>
      <c r="B166" s="42">
        <v>90010735</v>
      </c>
      <c r="C166" s="19" t="s">
        <v>15</v>
      </c>
      <c r="D166" s="20" t="s">
        <v>16</v>
      </c>
      <c r="E166" s="40">
        <v>1260</v>
      </c>
      <c r="F166" s="44"/>
      <c r="G166" s="17">
        <f t="shared" si="17"/>
        <v>1726383.8338200075</v>
      </c>
    </row>
    <row r="167" spans="1:7" x14ac:dyDescent="0.25">
      <c r="A167" s="12">
        <v>45656</v>
      </c>
      <c r="B167" s="42">
        <v>90010738</v>
      </c>
      <c r="C167" s="24" t="s">
        <v>17</v>
      </c>
      <c r="D167" s="24" t="s">
        <v>17</v>
      </c>
      <c r="E167" s="40">
        <v>2115</v>
      </c>
      <c r="F167" s="44"/>
      <c r="G167" s="17">
        <f t="shared" si="17"/>
        <v>1728498.8338200075</v>
      </c>
    </row>
    <row r="168" spans="1:7" x14ac:dyDescent="0.25">
      <c r="A168" s="12">
        <v>45656</v>
      </c>
      <c r="B168" s="42">
        <v>90010741</v>
      </c>
      <c r="C168" s="24" t="s">
        <v>17</v>
      </c>
      <c r="D168" s="24" t="s">
        <v>17</v>
      </c>
      <c r="E168" s="40">
        <v>2525</v>
      </c>
      <c r="F168" s="44"/>
      <c r="G168" s="17">
        <f t="shared" si="17"/>
        <v>1731023.8338200075</v>
      </c>
    </row>
    <row r="169" spans="1:7" x14ac:dyDescent="0.25">
      <c r="A169" s="12">
        <v>45656</v>
      </c>
      <c r="B169" s="42">
        <v>38627770517</v>
      </c>
      <c r="C169" s="31" t="s">
        <v>181</v>
      </c>
      <c r="D169" s="43" t="s">
        <v>167</v>
      </c>
      <c r="E169" s="40"/>
      <c r="F169" s="38">
        <v>20227</v>
      </c>
      <c r="G169" s="17">
        <f t="shared" ref="G169" si="18">+G168-F169</f>
        <v>1710796.8338200075</v>
      </c>
    </row>
    <row r="170" spans="1:7" x14ac:dyDescent="0.25">
      <c r="A170" s="12">
        <v>45656</v>
      </c>
      <c r="B170" s="42">
        <v>90010744</v>
      </c>
      <c r="C170" s="24" t="s">
        <v>17</v>
      </c>
      <c r="D170" s="24" t="s">
        <v>17</v>
      </c>
      <c r="E170" s="40">
        <v>6265</v>
      </c>
      <c r="F170" s="44"/>
      <c r="G170" s="17">
        <f t="shared" si="17"/>
        <v>1717061.8338200075</v>
      </c>
    </row>
    <row r="171" spans="1:7" x14ac:dyDescent="0.25">
      <c r="A171" s="12">
        <v>45656</v>
      </c>
      <c r="B171" s="27">
        <v>90010747</v>
      </c>
      <c r="C171" s="48" t="s">
        <v>182</v>
      </c>
      <c r="D171" s="29" t="s">
        <v>183</v>
      </c>
      <c r="E171" s="40">
        <v>5388</v>
      </c>
      <c r="F171" s="44"/>
      <c r="G171" s="17">
        <f t="shared" si="17"/>
        <v>1722449.8338200075</v>
      </c>
    </row>
    <row r="172" spans="1:7" x14ac:dyDescent="0.25">
      <c r="A172" s="12">
        <v>45656</v>
      </c>
      <c r="B172" s="27">
        <v>38627813553</v>
      </c>
      <c r="C172" s="31" t="s">
        <v>38</v>
      </c>
      <c r="D172" s="45" t="s">
        <v>184</v>
      </c>
      <c r="E172" s="40"/>
      <c r="F172" s="44">
        <v>145231.23000000001</v>
      </c>
      <c r="G172" s="17">
        <f t="shared" ref="G172:G174" si="19">+G171-F172</f>
        <v>1577218.6038200075</v>
      </c>
    </row>
    <row r="173" spans="1:7" x14ac:dyDescent="0.25">
      <c r="A173" s="12">
        <v>45656</v>
      </c>
      <c r="B173" s="42">
        <v>38627930738</v>
      </c>
      <c r="C173" s="45" t="s">
        <v>185</v>
      </c>
      <c r="D173" s="57" t="s">
        <v>186</v>
      </c>
      <c r="E173" s="40"/>
      <c r="F173" s="40">
        <v>91594.26</v>
      </c>
      <c r="G173" s="17">
        <f t="shared" si="19"/>
        <v>1485624.3438200075</v>
      </c>
    </row>
    <row r="174" spans="1:7" x14ac:dyDescent="0.25">
      <c r="A174" s="51">
        <v>45657</v>
      </c>
      <c r="B174" s="27">
        <v>401010062</v>
      </c>
      <c r="C174" s="28" t="s">
        <v>187</v>
      </c>
      <c r="D174" s="29" t="s">
        <v>188</v>
      </c>
      <c r="E174" s="40"/>
      <c r="F174" s="40">
        <v>33413.440000000002</v>
      </c>
      <c r="G174" s="17">
        <f t="shared" si="19"/>
        <v>1452210.9038200076</v>
      </c>
    </row>
    <row r="175" spans="1:7" ht="15.75" thickBot="1" x14ac:dyDescent="0.3">
      <c r="A175" s="58"/>
      <c r="B175" s="59"/>
      <c r="C175" s="60"/>
      <c r="D175" s="60"/>
      <c r="E175" s="61">
        <f>SUM(E6:E174)</f>
        <v>20341116.879999995</v>
      </c>
      <c r="F175" s="61">
        <f>SUM(F6:F174)</f>
        <v>18989344.660000004</v>
      </c>
      <c r="G175" s="62"/>
    </row>
    <row r="176" spans="1:7" x14ac:dyDescent="0.25">
      <c r="A176" s="63"/>
      <c r="B176" s="64"/>
      <c r="C176" s="65"/>
      <c r="D176" s="65"/>
      <c r="E176" s="66"/>
      <c r="F176" s="66"/>
      <c r="G176" s="67"/>
    </row>
    <row r="177" spans="1:7" x14ac:dyDescent="0.25">
      <c r="A177" s="63"/>
      <c r="B177" s="64"/>
      <c r="C177" s="65"/>
      <c r="D177" s="65"/>
      <c r="E177" s="66"/>
      <c r="F177" s="66"/>
      <c r="G177" s="67"/>
    </row>
    <row r="178" spans="1:7" x14ac:dyDescent="0.25">
      <c r="A178" s="68" t="s">
        <v>189</v>
      </c>
      <c r="B178" s="69"/>
      <c r="C178" s="70"/>
      <c r="D178" s="71" t="s">
        <v>190</v>
      </c>
      <c r="E178" s="72"/>
      <c r="F178" s="73" t="s">
        <v>191</v>
      </c>
      <c r="G178" s="74"/>
    </row>
    <row r="179" spans="1:7" x14ac:dyDescent="0.25">
      <c r="A179" s="68" t="s">
        <v>192</v>
      </c>
      <c r="B179" s="69"/>
      <c r="C179" s="70"/>
      <c r="D179" s="71" t="s">
        <v>193</v>
      </c>
      <c r="E179" s="75"/>
      <c r="F179" s="73" t="s">
        <v>194</v>
      </c>
      <c r="G179" s="74"/>
    </row>
    <row r="180" spans="1:7" x14ac:dyDescent="0.25">
      <c r="A180" s="68" t="s">
        <v>195</v>
      </c>
      <c r="B180" s="74"/>
      <c r="C180" s="76"/>
      <c r="D180" s="71" t="s">
        <v>196</v>
      </c>
      <c r="E180" s="77"/>
      <c r="F180" s="73" t="s">
        <v>197</v>
      </c>
      <c r="G180" s="74"/>
    </row>
    <row r="182" spans="1:7" x14ac:dyDescent="0.25">
      <c r="A182" s="78"/>
      <c r="B182" s="79"/>
      <c r="C182" s="78"/>
      <c r="D182" s="78"/>
      <c r="E182" s="78"/>
      <c r="F182" s="78"/>
      <c r="G182" s="78"/>
    </row>
    <row r="183" spans="1:7" x14ac:dyDescent="0.25">
      <c r="A183" s="78"/>
      <c r="B183" s="78"/>
      <c r="C183" s="78"/>
      <c r="D183" s="78"/>
      <c r="E183" s="78"/>
      <c r="F183" s="78"/>
      <c r="G183" s="78"/>
    </row>
  </sheetData>
  <mergeCells count="3">
    <mergeCell ref="A1:G1"/>
    <mergeCell ref="A2:G2"/>
    <mergeCell ref="A3:G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1184D-7962-4C3B-A044-7C611F7FEE1B}">
  <dimension ref="A1:G33"/>
  <sheetViews>
    <sheetView topLeftCell="A19" workbookViewId="0">
      <selection sqref="A1:XFD1048576"/>
    </sheetView>
  </sheetViews>
  <sheetFormatPr baseColWidth="10" defaultRowHeight="15" x14ac:dyDescent="0.25"/>
  <cols>
    <col min="1" max="1" width="11.28515625" customWidth="1"/>
    <col min="2" max="2" width="13.7109375" customWidth="1"/>
    <col min="3" max="3" width="23.42578125" customWidth="1"/>
    <col min="4" max="4" width="35" customWidth="1"/>
    <col min="5" max="5" width="13.85546875" customWidth="1"/>
    <col min="6" max="6" width="15" customWidth="1"/>
    <col min="7" max="7" width="16" customWidth="1"/>
    <col min="248" max="248" width="9.5703125" customWidth="1"/>
    <col min="249" max="249" width="14.85546875" customWidth="1"/>
    <col min="250" max="250" width="28.85546875" customWidth="1"/>
    <col min="251" max="251" width="33.5703125" customWidth="1"/>
    <col min="252" max="252" width="14.28515625" customWidth="1"/>
    <col min="253" max="253" width="11.7109375" bestFit="1" customWidth="1"/>
    <col min="254" max="254" width="14.42578125" customWidth="1"/>
    <col min="504" max="504" width="9.5703125" customWidth="1"/>
    <col min="505" max="505" width="14.85546875" customWidth="1"/>
    <col min="506" max="506" width="28.85546875" customWidth="1"/>
    <col min="507" max="507" width="33.5703125" customWidth="1"/>
    <col min="508" max="508" width="14.28515625" customWidth="1"/>
    <col min="509" max="509" width="11.7109375" bestFit="1" customWidth="1"/>
    <col min="510" max="510" width="14.42578125" customWidth="1"/>
    <col min="760" max="760" width="9.5703125" customWidth="1"/>
    <col min="761" max="761" width="14.85546875" customWidth="1"/>
    <col min="762" max="762" width="28.85546875" customWidth="1"/>
    <col min="763" max="763" width="33.5703125" customWidth="1"/>
    <col min="764" max="764" width="14.28515625" customWidth="1"/>
    <col min="765" max="765" width="11.7109375" bestFit="1" customWidth="1"/>
    <col min="766" max="766" width="14.42578125" customWidth="1"/>
    <col min="1016" max="1016" width="9.5703125" customWidth="1"/>
    <col min="1017" max="1017" width="14.85546875" customWidth="1"/>
    <col min="1018" max="1018" width="28.85546875" customWidth="1"/>
    <col min="1019" max="1019" width="33.5703125" customWidth="1"/>
    <col min="1020" max="1020" width="14.28515625" customWidth="1"/>
    <col min="1021" max="1021" width="11.7109375" bestFit="1" customWidth="1"/>
    <col min="1022" max="1022" width="14.42578125" customWidth="1"/>
    <col min="1272" max="1272" width="9.5703125" customWidth="1"/>
    <col min="1273" max="1273" width="14.85546875" customWidth="1"/>
    <col min="1274" max="1274" width="28.85546875" customWidth="1"/>
    <col min="1275" max="1275" width="33.5703125" customWidth="1"/>
    <col min="1276" max="1276" width="14.28515625" customWidth="1"/>
    <col min="1277" max="1277" width="11.7109375" bestFit="1" customWidth="1"/>
    <col min="1278" max="1278" width="14.42578125" customWidth="1"/>
    <col min="1528" max="1528" width="9.5703125" customWidth="1"/>
    <col min="1529" max="1529" width="14.85546875" customWidth="1"/>
    <col min="1530" max="1530" width="28.85546875" customWidth="1"/>
    <col min="1531" max="1531" width="33.5703125" customWidth="1"/>
    <col min="1532" max="1532" width="14.28515625" customWidth="1"/>
    <col min="1533" max="1533" width="11.7109375" bestFit="1" customWidth="1"/>
    <col min="1534" max="1534" width="14.42578125" customWidth="1"/>
    <col min="1784" max="1784" width="9.5703125" customWidth="1"/>
    <col min="1785" max="1785" width="14.85546875" customWidth="1"/>
    <col min="1786" max="1786" width="28.85546875" customWidth="1"/>
    <col min="1787" max="1787" width="33.5703125" customWidth="1"/>
    <col min="1788" max="1788" width="14.28515625" customWidth="1"/>
    <col min="1789" max="1789" width="11.7109375" bestFit="1" customWidth="1"/>
    <col min="1790" max="1790" width="14.42578125" customWidth="1"/>
    <col min="2040" max="2040" width="9.5703125" customWidth="1"/>
    <col min="2041" max="2041" width="14.85546875" customWidth="1"/>
    <col min="2042" max="2042" width="28.85546875" customWidth="1"/>
    <col min="2043" max="2043" width="33.5703125" customWidth="1"/>
    <col min="2044" max="2044" width="14.28515625" customWidth="1"/>
    <col min="2045" max="2045" width="11.7109375" bestFit="1" customWidth="1"/>
    <col min="2046" max="2046" width="14.42578125" customWidth="1"/>
    <col min="2296" max="2296" width="9.5703125" customWidth="1"/>
    <col min="2297" max="2297" width="14.85546875" customWidth="1"/>
    <col min="2298" max="2298" width="28.85546875" customWidth="1"/>
    <col min="2299" max="2299" width="33.5703125" customWidth="1"/>
    <col min="2300" max="2300" width="14.28515625" customWidth="1"/>
    <col min="2301" max="2301" width="11.7109375" bestFit="1" customWidth="1"/>
    <col min="2302" max="2302" width="14.42578125" customWidth="1"/>
    <col min="2552" max="2552" width="9.5703125" customWidth="1"/>
    <col min="2553" max="2553" width="14.85546875" customWidth="1"/>
    <col min="2554" max="2554" width="28.85546875" customWidth="1"/>
    <col min="2555" max="2555" width="33.5703125" customWidth="1"/>
    <col min="2556" max="2556" width="14.28515625" customWidth="1"/>
    <col min="2557" max="2557" width="11.7109375" bestFit="1" customWidth="1"/>
    <col min="2558" max="2558" width="14.42578125" customWidth="1"/>
    <col min="2808" max="2808" width="9.5703125" customWidth="1"/>
    <col min="2809" max="2809" width="14.85546875" customWidth="1"/>
    <col min="2810" max="2810" width="28.85546875" customWidth="1"/>
    <col min="2811" max="2811" width="33.5703125" customWidth="1"/>
    <col min="2812" max="2812" width="14.28515625" customWidth="1"/>
    <col min="2813" max="2813" width="11.7109375" bestFit="1" customWidth="1"/>
    <col min="2814" max="2814" width="14.42578125" customWidth="1"/>
    <col min="3064" max="3064" width="9.5703125" customWidth="1"/>
    <col min="3065" max="3065" width="14.85546875" customWidth="1"/>
    <col min="3066" max="3066" width="28.85546875" customWidth="1"/>
    <col min="3067" max="3067" width="33.5703125" customWidth="1"/>
    <col min="3068" max="3068" width="14.28515625" customWidth="1"/>
    <col min="3069" max="3069" width="11.7109375" bestFit="1" customWidth="1"/>
    <col min="3070" max="3070" width="14.42578125" customWidth="1"/>
    <col min="3320" max="3320" width="9.5703125" customWidth="1"/>
    <col min="3321" max="3321" width="14.85546875" customWidth="1"/>
    <col min="3322" max="3322" width="28.85546875" customWidth="1"/>
    <col min="3323" max="3323" width="33.5703125" customWidth="1"/>
    <col min="3324" max="3324" width="14.28515625" customWidth="1"/>
    <col min="3325" max="3325" width="11.7109375" bestFit="1" customWidth="1"/>
    <col min="3326" max="3326" width="14.42578125" customWidth="1"/>
    <col min="3576" max="3576" width="9.5703125" customWidth="1"/>
    <col min="3577" max="3577" width="14.85546875" customWidth="1"/>
    <col min="3578" max="3578" width="28.85546875" customWidth="1"/>
    <col min="3579" max="3579" width="33.5703125" customWidth="1"/>
    <col min="3580" max="3580" width="14.28515625" customWidth="1"/>
    <col min="3581" max="3581" width="11.7109375" bestFit="1" customWidth="1"/>
    <col min="3582" max="3582" width="14.42578125" customWidth="1"/>
    <col min="3832" max="3832" width="9.5703125" customWidth="1"/>
    <col min="3833" max="3833" width="14.85546875" customWidth="1"/>
    <col min="3834" max="3834" width="28.85546875" customWidth="1"/>
    <col min="3835" max="3835" width="33.5703125" customWidth="1"/>
    <col min="3836" max="3836" width="14.28515625" customWidth="1"/>
    <col min="3837" max="3837" width="11.7109375" bestFit="1" customWidth="1"/>
    <col min="3838" max="3838" width="14.42578125" customWidth="1"/>
    <col min="4088" max="4088" width="9.5703125" customWidth="1"/>
    <col min="4089" max="4089" width="14.85546875" customWidth="1"/>
    <col min="4090" max="4090" width="28.85546875" customWidth="1"/>
    <col min="4091" max="4091" width="33.5703125" customWidth="1"/>
    <col min="4092" max="4092" width="14.28515625" customWidth="1"/>
    <col min="4093" max="4093" width="11.7109375" bestFit="1" customWidth="1"/>
    <col min="4094" max="4094" width="14.42578125" customWidth="1"/>
    <col min="4344" max="4344" width="9.5703125" customWidth="1"/>
    <col min="4345" max="4345" width="14.85546875" customWidth="1"/>
    <col min="4346" max="4346" width="28.85546875" customWidth="1"/>
    <col min="4347" max="4347" width="33.5703125" customWidth="1"/>
    <col min="4348" max="4348" width="14.28515625" customWidth="1"/>
    <col min="4349" max="4349" width="11.7109375" bestFit="1" customWidth="1"/>
    <col min="4350" max="4350" width="14.42578125" customWidth="1"/>
    <col min="4600" max="4600" width="9.5703125" customWidth="1"/>
    <col min="4601" max="4601" width="14.85546875" customWidth="1"/>
    <col min="4602" max="4602" width="28.85546875" customWidth="1"/>
    <col min="4603" max="4603" width="33.5703125" customWidth="1"/>
    <col min="4604" max="4604" width="14.28515625" customWidth="1"/>
    <col min="4605" max="4605" width="11.7109375" bestFit="1" customWidth="1"/>
    <col min="4606" max="4606" width="14.42578125" customWidth="1"/>
    <col min="4856" max="4856" width="9.5703125" customWidth="1"/>
    <col min="4857" max="4857" width="14.85546875" customWidth="1"/>
    <col min="4858" max="4858" width="28.85546875" customWidth="1"/>
    <col min="4859" max="4859" width="33.5703125" customWidth="1"/>
    <col min="4860" max="4860" width="14.28515625" customWidth="1"/>
    <col min="4861" max="4861" width="11.7109375" bestFit="1" customWidth="1"/>
    <col min="4862" max="4862" width="14.42578125" customWidth="1"/>
    <col min="5112" max="5112" width="9.5703125" customWidth="1"/>
    <col min="5113" max="5113" width="14.85546875" customWidth="1"/>
    <col min="5114" max="5114" width="28.85546875" customWidth="1"/>
    <col min="5115" max="5115" width="33.5703125" customWidth="1"/>
    <col min="5116" max="5116" width="14.28515625" customWidth="1"/>
    <col min="5117" max="5117" width="11.7109375" bestFit="1" customWidth="1"/>
    <col min="5118" max="5118" width="14.42578125" customWidth="1"/>
    <col min="5368" max="5368" width="9.5703125" customWidth="1"/>
    <col min="5369" max="5369" width="14.85546875" customWidth="1"/>
    <col min="5370" max="5370" width="28.85546875" customWidth="1"/>
    <col min="5371" max="5371" width="33.5703125" customWidth="1"/>
    <col min="5372" max="5372" width="14.28515625" customWidth="1"/>
    <col min="5373" max="5373" width="11.7109375" bestFit="1" customWidth="1"/>
    <col min="5374" max="5374" width="14.42578125" customWidth="1"/>
    <col min="5624" max="5624" width="9.5703125" customWidth="1"/>
    <col min="5625" max="5625" width="14.85546875" customWidth="1"/>
    <col min="5626" max="5626" width="28.85546875" customWidth="1"/>
    <col min="5627" max="5627" width="33.5703125" customWidth="1"/>
    <col min="5628" max="5628" width="14.28515625" customWidth="1"/>
    <col min="5629" max="5629" width="11.7109375" bestFit="1" customWidth="1"/>
    <col min="5630" max="5630" width="14.42578125" customWidth="1"/>
    <col min="5880" max="5880" width="9.5703125" customWidth="1"/>
    <col min="5881" max="5881" width="14.85546875" customWidth="1"/>
    <col min="5882" max="5882" width="28.85546875" customWidth="1"/>
    <col min="5883" max="5883" width="33.5703125" customWidth="1"/>
    <col min="5884" max="5884" width="14.28515625" customWidth="1"/>
    <col min="5885" max="5885" width="11.7109375" bestFit="1" customWidth="1"/>
    <col min="5886" max="5886" width="14.42578125" customWidth="1"/>
    <col min="6136" max="6136" width="9.5703125" customWidth="1"/>
    <col min="6137" max="6137" width="14.85546875" customWidth="1"/>
    <col min="6138" max="6138" width="28.85546875" customWidth="1"/>
    <col min="6139" max="6139" width="33.5703125" customWidth="1"/>
    <col min="6140" max="6140" width="14.28515625" customWidth="1"/>
    <col min="6141" max="6141" width="11.7109375" bestFit="1" customWidth="1"/>
    <col min="6142" max="6142" width="14.42578125" customWidth="1"/>
    <col min="6392" max="6392" width="9.5703125" customWidth="1"/>
    <col min="6393" max="6393" width="14.85546875" customWidth="1"/>
    <col min="6394" max="6394" width="28.85546875" customWidth="1"/>
    <col min="6395" max="6395" width="33.5703125" customWidth="1"/>
    <col min="6396" max="6396" width="14.28515625" customWidth="1"/>
    <col min="6397" max="6397" width="11.7109375" bestFit="1" customWidth="1"/>
    <col min="6398" max="6398" width="14.42578125" customWidth="1"/>
    <col min="6648" max="6648" width="9.5703125" customWidth="1"/>
    <col min="6649" max="6649" width="14.85546875" customWidth="1"/>
    <col min="6650" max="6650" width="28.85546875" customWidth="1"/>
    <col min="6651" max="6651" width="33.5703125" customWidth="1"/>
    <col min="6652" max="6652" width="14.28515625" customWidth="1"/>
    <col min="6653" max="6653" width="11.7109375" bestFit="1" customWidth="1"/>
    <col min="6654" max="6654" width="14.42578125" customWidth="1"/>
    <col min="6904" max="6904" width="9.5703125" customWidth="1"/>
    <col min="6905" max="6905" width="14.85546875" customWidth="1"/>
    <col min="6906" max="6906" width="28.85546875" customWidth="1"/>
    <col min="6907" max="6907" width="33.5703125" customWidth="1"/>
    <col min="6908" max="6908" width="14.28515625" customWidth="1"/>
    <col min="6909" max="6909" width="11.7109375" bestFit="1" customWidth="1"/>
    <col min="6910" max="6910" width="14.42578125" customWidth="1"/>
    <col min="7160" max="7160" width="9.5703125" customWidth="1"/>
    <col min="7161" max="7161" width="14.85546875" customWidth="1"/>
    <col min="7162" max="7162" width="28.85546875" customWidth="1"/>
    <col min="7163" max="7163" width="33.5703125" customWidth="1"/>
    <col min="7164" max="7164" width="14.28515625" customWidth="1"/>
    <col min="7165" max="7165" width="11.7109375" bestFit="1" customWidth="1"/>
    <col min="7166" max="7166" width="14.42578125" customWidth="1"/>
    <col min="7416" max="7416" width="9.5703125" customWidth="1"/>
    <col min="7417" max="7417" width="14.85546875" customWidth="1"/>
    <col min="7418" max="7418" width="28.85546875" customWidth="1"/>
    <col min="7419" max="7419" width="33.5703125" customWidth="1"/>
    <col min="7420" max="7420" width="14.28515625" customWidth="1"/>
    <col min="7421" max="7421" width="11.7109375" bestFit="1" customWidth="1"/>
    <col min="7422" max="7422" width="14.42578125" customWidth="1"/>
    <col min="7672" max="7672" width="9.5703125" customWidth="1"/>
    <col min="7673" max="7673" width="14.85546875" customWidth="1"/>
    <col min="7674" max="7674" width="28.85546875" customWidth="1"/>
    <col min="7675" max="7675" width="33.5703125" customWidth="1"/>
    <col min="7676" max="7676" width="14.28515625" customWidth="1"/>
    <col min="7677" max="7677" width="11.7109375" bestFit="1" customWidth="1"/>
    <col min="7678" max="7678" width="14.42578125" customWidth="1"/>
    <col min="7928" max="7928" width="9.5703125" customWidth="1"/>
    <col min="7929" max="7929" width="14.85546875" customWidth="1"/>
    <col min="7930" max="7930" width="28.85546875" customWidth="1"/>
    <col min="7931" max="7931" width="33.5703125" customWidth="1"/>
    <col min="7932" max="7932" width="14.28515625" customWidth="1"/>
    <col min="7933" max="7933" width="11.7109375" bestFit="1" customWidth="1"/>
    <col min="7934" max="7934" width="14.42578125" customWidth="1"/>
    <col min="8184" max="8184" width="9.5703125" customWidth="1"/>
    <col min="8185" max="8185" width="14.85546875" customWidth="1"/>
    <col min="8186" max="8186" width="28.85546875" customWidth="1"/>
    <col min="8187" max="8187" width="33.5703125" customWidth="1"/>
    <col min="8188" max="8188" width="14.28515625" customWidth="1"/>
    <col min="8189" max="8189" width="11.7109375" bestFit="1" customWidth="1"/>
    <col min="8190" max="8190" width="14.42578125" customWidth="1"/>
    <col min="8440" max="8440" width="9.5703125" customWidth="1"/>
    <col min="8441" max="8441" width="14.85546875" customWidth="1"/>
    <col min="8442" max="8442" width="28.85546875" customWidth="1"/>
    <col min="8443" max="8443" width="33.5703125" customWidth="1"/>
    <col min="8444" max="8444" width="14.28515625" customWidth="1"/>
    <col min="8445" max="8445" width="11.7109375" bestFit="1" customWidth="1"/>
    <col min="8446" max="8446" width="14.42578125" customWidth="1"/>
    <col min="8696" max="8696" width="9.5703125" customWidth="1"/>
    <col min="8697" max="8697" width="14.85546875" customWidth="1"/>
    <col min="8698" max="8698" width="28.85546875" customWidth="1"/>
    <col min="8699" max="8699" width="33.5703125" customWidth="1"/>
    <col min="8700" max="8700" width="14.28515625" customWidth="1"/>
    <col min="8701" max="8701" width="11.7109375" bestFit="1" customWidth="1"/>
    <col min="8702" max="8702" width="14.42578125" customWidth="1"/>
    <col min="8952" max="8952" width="9.5703125" customWidth="1"/>
    <col min="8953" max="8953" width="14.85546875" customWidth="1"/>
    <col min="8954" max="8954" width="28.85546875" customWidth="1"/>
    <col min="8955" max="8955" width="33.5703125" customWidth="1"/>
    <col min="8956" max="8956" width="14.28515625" customWidth="1"/>
    <col min="8957" max="8957" width="11.7109375" bestFit="1" customWidth="1"/>
    <col min="8958" max="8958" width="14.42578125" customWidth="1"/>
    <col min="9208" max="9208" width="9.5703125" customWidth="1"/>
    <col min="9209" max="9209" width="14.85546875" customWidth="1"/>
    <col min="9210" max="9210" width="28.85546875" customWidth="1"/>
    <col min="9211" max="9211" width="33.5703125" customWidth="1"/>
    <col min="9212" max="9212" width="14.28515625" customWidth="1"/>
    <col min="9213" max="9213" width="11.7109375" bestFit="1" customWidth="1"/>
    <col min="9214" max="9214" width="14.42578125" customWidth="1"/>
    <col min="9464" max="9464" width="9.5703125" customWidth="1"/>
    <col min="9465" max="9465" width="14.85546875" customWidth="1"/>
    <col min="9466" max="9466" width="28.85546875" customWidth="1"/>
    <col min="9467" max="9467" width="33.5703125" customWidth="1"/>
    <col min="9468" max="9468" width="14.28515625" customWidth="1"/>
    <col min="9469" max="9469" width="11.7109375" bestFit="1" customWidth="1"/>
    <col min="9470" max="9470" width="14.42578125" customWidth="1"/>
    <col min="9720" max="9720" width="9.5703125" customWidth="1"/>
    <col min="9721" max="9721" width="14.85546875" customWidth="1"/>
    <col min="9722" max="9722" width="28.85546875" customWidth="1"/>
    <col min="9723" max="9723" width="33.5703125" customWidth="1"/>
    <col min="9724" max="9724" width="14.28515625" customWidth="1"/>
    <col min="9725" max="9725" width="11.7109375" bestFit="1" customWidth="1"/>
    <col min="9726" max="9726" width="14.42578125" customWidth="1"/>
    <col min="9976" max="9976" width="9.5703125" customWidth="1"/>
    <col min="9977" max="9977" width="14.85546875" customWidth="1"/>
    <col min="9978" max="9978" width="28.85546875" customWidth="1"/>
    <col min="9979" max="9979" width="33.5703125" customWidth="1"/>
    <col min="9980" max="9980" width="14.28515625" customWidth="1"/>
    <col min="9981" max="9981" width="11.7109375" bestFit="1" customWidth="1"/>
    <col min="9982" max="9982" width="14.42578125" customWidth="1"/>
    <col min="10232" max="10232" width="9.5703125" customWidth="1"/>
    <col min="10233" max="10233" width="14.85546875" customWidth="1"/>
    <col min="10234" max="10234" width="28.85546875" customWidth="1"/>
    <col min="10235" max="10235" width="33.5703125" customWidth="1"/>
    <col min="10236" max="10236" width="14.28515625" customWidth="1"/>
    <col min="10237" max="10237" width="11.7109375" bestFit="1" customWidth="1"/>
    <col min="10238" max="10238" width="14.42578125" customWidth="1"/>
    <col min="10488" max="10488" width="9.5703125" customWidth="1"/>
    <col min="10489" max="10489" width="14.85546875" customWidth="1"/>
    <col min="10490" max="10490" width="28.85546875" customWidth="1"/>
    <col min="10491" max="10491" width="33.5703125" customWidth="1"/>
    <col min="10492" max="10492" width="14.28515625" customWidth="1"/>
    <col min="10493" max="10493" width="11.7109375" bestFit="1" customWidth="1"/>
    <col min="10494" max="10494" width="14.42578125" customWidth="1"/>
    <col min="10744" max="10744" width="9.5703125" customWidth="1"/>
    <col min="10745" max="10745" width="14.85546875" customWidth="1"/>
    <col min="10746" max="10746" width="28.85546875" customWidth="1"/>
    <col min="10747" max="10747" width="33.5703125" customWidth="1"/>
    <col min="10748" max="10748" width="14.28515625" customWidth="1"/>
    <col min="10749" max="10749" width="11.7109375" bestFit="1" customWidth="1"/>
    <col min="10750" max="10750" width="14.42578125" customWidth="1"/>
    <col min="11000" max="11000" width="9.5703125" customWidth="1"/>
    <col min="11001" max="11001" width="14.85546875" customWidth="1"/>
    <col min="11002" max="11002" width="28.85546875" customWidth="1"/>
    <col min="11003" max="11003" width="33.5703125" customWidth="1"/>
    <col min="11004" max="11004" width="14.28515625" customWidth="1"/>
    <col min="11005" max="11005" width="11.7109375" bestFit="1" customWidth="1"/>
    <col min="11006" max="11006" width="14.42578125" customWidth="1"/>
    <col min="11256" max="11256" width="9.5703125" customWidth="1"/>
    <col min="11257" max="11257" width="14.85546875" customWidth="1"/>
    <col min="11258" max="11258" width="28.85546875" customWidth="1"/>
    <col min="11259" max="11259" width="33.5703125" customWidth="1"/>
    <col min="11260" max="11260" width="14.28515625" customWidth="1"/>
    <col min="11261" max="11261" width="11.7109375" bestFit="1" customWidth="1"/>
    <col min="11262" max="11262" width="14.42578125" customWidth="1"/>
    <col min="11512" max="11512" width="9.5703125" customWidth="1"/>
    <col min="11513" max="11513" width="14.85546875" customWidth="1"/>
    <col min="11514" max="11514" width="28.85546875" customWidth="1"/>
    <col min="11515" max="11515" width="33.5703125" customWidth="1"/>
    <col min="11516" max="11516" width="14.28515625" customWidth="1"/>
    <col min="11517" max="11517" width="11.7109375" bestFit="1" customWidth="1"/>
    <col min="11518" max="11518" width="14.42578125" customWidth="1"/>
    <col min="11768" max="11768" width="9.5703125" customWidth="1"/>
    <col min="11769" max="11769" width="14.85546875" customWidth="1"/>
    <col min="11770" max="11770" width="28.85546875" customWidth="1"/>
    <col min="11771" max="11771" width="33.5703125" customWidth="1"/>
    <col min="11772" max="11772" width="14.28515625" customWidth="1"/>
    <col min="11773" max="11773" width="11.7109375" bestFit="1" customWidth="1"/>
    <col min="11774" max="11774" width="14.42578125" customWidth="1"/>
    <col min="12024" max="12024" width="9.5703125" customWidth="1"/>
    <col min="12025" max="12025" width="14.85546875" customWidth="1"/>
    <col min="12026" max="12026" width="28.85546875" customWidth="1"/>
    <col min="12027" max="12027" width="33.5703125" customWidth="1"/>
    <col min="12028" max="12028" width="14.28515625" customWidth="1"/>
    <col min="12029" max="12029" width="11.7109375" bestFit="1" customWidth="1"/>
    <col min="12030" max="12030" width="14.42578125" customWidth="1"/>
    <col min="12280" max="12280" width="9.5703125" customWidth="1"/>
    <col min="12281" max="12281" width="14.85546875" customWidth="1"/>
    <col min="12282" max="12282" width="28.85546875" customWidth="1"/>
    <col min="12283" max="12283" width="33.5703125" customWidth="1"/>
    <col min="12284" max="12284" width="14.28515625" customWidth="1"/>
    <col min="12285" max="12285" width="11.7109375" bestFit="1" customWidth="1"/>
    <col min="12286" max="12286" width="14.42578125" customWidth="1"/>
    <col min="12536" max="12536" width="9.5703125" customWidth="1"/>
    <col min="12537" max="12537" width="14.85546875" customWidth="1"/>
    <col min="12538" max="12538" width="28.85546875" customWidth="1"/>
    <col min="12539" max="12539" width="33.5703125" customWidth="1"/>
    <col min="12540" max="12540" width="14.28515625" customWidth="1"/>
    <col min="12541" max="12541" width="11.7109375" bestFit="1" customWidth="1"/>
    <col min="12542" max="12542" width="14.42578125" customWidth="1"/>
    <col min="12792" max="12792" width="9.5703125" customWidth="1"/>
    <col min="12793" max="12793" width="14.85546875" customWidth="1"/>
    <col min="12794" max="12794" width="28.85546875" customWidth="1"/>
    <col min="12795" max="12795" width="33.5703125" customWidth="1"/>
    <col min="12796" max="12796" width="14.28515625" customWidth="1"/>
    <col min="12797" max="12797" width="11.7109375" bestFit="1" customWidth="1"/>
    <col min="12798" max="12798" width="14.42578125" customWidth="1"/>
    <col min="13048" max="13048" width="9.5703125" customWidth="1"/>
    <col min="13049" max="13049" width="14.85546875" customWidth="1"/>
    <col min="13050" max="13050" width="28.85546875" customWidth="1"/>
    <col min="13051" max="13051" width="33.5703125" customWidth="1"/>
    <col min="13052" max="13052" width="14.28515625" customWidth="1"/>
    <col min="13053" max="13053" width="11.7109375" bestFit="1" customWidth="1"/>
    <col min="13054" max="13054" width="14.42578125" customWidth="1"/>
    <col min="13304" max="13304" width="9.5703125" customWidth="1"/>
    <col min="13305" max="13305" width="14.85546875" customWidth="1"/>
    <col min="13306" max="13306" width="28.85546875" customWidth="1"/>
    <col min="13307" max="13307" width="33.5703125" customWidth="1"/>
    <col min="13308" max="13308" width="14.28515625" customWidth="1"/>
    <col min="13309" max="13309" width="11.7109375" bestFit="1" customWidth="1"/>
    <col min="13310" max="13310" width="14.42578125" customWidth="1"/>
    <col min="13560" max="13560" width="9.5703125" customWidth="1"/>
    <col min="13561" max="13561" width="14.85546875" customWidth="1"/>
    <col min="13562" max="13562" width="28.85546875" customWidth="1"/>
    <col min="13563" max="13563" width="33.5703125" customWidth="1"/>
    <col min="13564" max="13564" width="14.28515625" customWidth="1"/>
    <col min="13565" max="13565" width="11.7109375" bestFit="1" customWidth="1"/>
    <col min="13566" max="13566" width="14.42578125" customWidth="1"/>
    <col min="13816" max="13816" width="9.5703125" customWidth="1"/>
    <col min="13817" max="13817" width="14.85546875" customWidth="1"/>
    <col min="13818" max="13818" width="28.85546875" customWidth="1"/>
    <col min="13819" max="13819" width="33.5703125" customWidth="1"/>
    <col min="13820" max="13820" width="14.28515625" customWidth="1"/>
    <col min="13821" max="13821" width="11.7109375" bestFit="1" customWidth="1"/>
    <col min="13822" max="13822" width="14.42578125" customWidth="1"/>
    <col min="14072" max="14072" width="9.5703125" customWidth="1"/>
    <col min="14073" max="14073" width="14.85546875" customWidth="1"/>
    <col min="14074" max="14074" width="28.85546875" customWidth="1"/>
    <col min="14075" max="14075" width="33.5703125" customWidth="1"/>
    <col min="14076" max="14076" width="14.28515625" customWidth="1"/>
    <col min="14077" max="14077" width="11.7109375" bestFit="1" customWidth="1"/>
    <col min="14078" max="14078" width="14.42578125" customWidth="1"/>
    <col min="14328" max="14328" width="9.5703125" customWidth="1"/>
    <col min="14329" max="14329" width="14.85546875" customWidth="1"/>
    <col min="14330" max="14330" width="28.85546875" customWidth="1"/>
    <col min="14331" max="14331" width="33.5703125" customWidth="1"/>
    <col min="14332" max="14332" width="14.28515625" customWidth="1"/>
    <col min="14333" max="14333" width="11.7109375" bestFit="1" customWidth="1"/>
    <col min="14334" max="14334" width="14.42578125" customWidth="1"/>
    <col min="14584" max="14584" width="9.5703125" customWidth="1"/>
    <col min="14585" max="14585" width="14.85546875" customWidth="1"/>
    <col min="14586" max="14586" width="28.85546875" customWidth="1"/>
    <col min="14587" max="14587" width="33.5703125" customWidth="1"/>
    <col min="14588" max="14588" width="14.28515625" customWidth="1"/>
    <col min="14589" max="14589" width="11.7109375" bestFit="1" customWidth="1"/>
    <col min="14590" max="14590" width="14.42578125" customWidth="1"/>
    <col min="14840" max="14840" width="9.5703125" customWidth="1"/>
    <col min="14841" max="14841" width="14.85546875" customWidth="1"/>
    <col min="14842" max="14842" width="28.85546875" customWidth="1"/>
    <col min="14843" max="14843" width="33.5703125" customWidth="1"/>
    <col min="14844" max="14844" width="14.28515625" customWidth="1"/>
    <col min="14845" max="14845" width="11.7109375" bestFit="1" customWidth="1"/>
    <col min="14846" max="14846" width="14.42578125" customWidth="1"/>
    <col min="15096" max="15096" width="9.5703125" customWidth="1"/>
    <col min="15097" max="15097" width="14.85546875" customWidth="1"/>
    <col min="15098" max="15098" width="28.85546875" customWidth="1"/>
    <col min="15099" max="15099" width="33.5703125" customWidth="1"/>
    <col min="15100" max="15100" width="14.28515625" customWidth="1"/>
    <col min="15101" max="15101" width="11.7109375" bestFit="1" customWidth="1"/>
    <col min="15102" max="15102" width="14.42578125" customWidth="1"/>
    <col min="15352" max="15352" width="9.5703125" customWidth="1"/>
    <col min="15353" max="15353" width="14.85546875" customWidth="1"/>
    <col min="15354" max="15354" width="28.85546875" customWidth="1"/>
    <col min="15355" max="15355" width="33.5703125" customWidth="1"/>
    <col min="15356" max="15356" width="14.28515625" customWidth="1"/>
    <col min="15357" max="15357" width="11.7109375" bestFit="1" customWidth="1"/>
    <col min="15358" max="15358" width="14.42578125" customWidth="1"/>
    <col min="15608" max="15608" width="9.5703125" customWidth="1"/>
    <col min="15609" max="15609" width="14.85546875" customWidth="1"/>
    <col min="15610" max="15610" width="28.85546875" customWidth="1"/>
    <col min="15611" max="15611" width="33.5703125" customWidth="1"/>
    <col min="15612" max="15612" width="14.28515625" customWidth="1"/>
    <col min="15613" max="15613" width="11.7109375" bestFit="1" customWidth="1"/>
    <col min="15614" max="15614" width="14.42578125" customWidth="1"/>
    <col min="15864" max="15864" width="9.5703125" customWidth="1"/>
    <col min="15865" max="15865" width="14.85546875" customWidth="1"/>
    <col min="15866" max="15866" width="28.85546875" customWidth="1"/>
    <col min="15867" max="15867" width="33.5703125" customWidth="1"/>
    <col min="15868" max="15868" width="14.28515625" customWidth="1"/>
    <col min="15869" max="15869" width="11.7109375" bestFit="1" customWidth="1"/>
    <col min="15870" max="15870" width="14.42578125" customWidth="1"/>
    <col min="16120" max="16120" width="9.5703125" customWidth="1"/>
    <col min="16121" max="16121" width="14.85546875" customWidth="1"/>
    <col min="16122" max="16122" width="28.85546875" customWidth="1"/>
    <col min="16123" max="16123" width="33.5703125" customWidth="1"/>
    <col min="16124" max="16124" width="14.28515625" customWidth="1"/>
    <col min="16125" max="16125" width="11.7109375" bestFit="1" customWidth="1"/>
    <col min="16126" max="16126" width="14.42578125" customWidth="1"/>
  </cols>
  <sheetData>
    <row r="1" spans="1:7" ht="16.5" thickBot="1" x14ac:dyDescent="0.3">
      <c r="A1" s="82" t="s">
        <v>198</v>
      </c>
      <c r="B1" s="82"/>
      <c r="C1" s="82"/>
      <c r="D1" s="82"/>
      <c r="E1" s="82"/>
      <c r="F1" s="82"/>
      <c r="G1" s="82"/>
    </row>
    <row r="2" spans="1:7" ht="15.75" thickBot="1" x14ac:dyDescent="0.3">
      <c r="C2" s="83" t="s">
        <v>199</v>
      </c>
      <c r="D2" s="83"/>
      <c r="E2" s="83"/>
      <c r="F2" s="84" t="s">
        <v>200</v>
      </c>
      <c r="G2" s="85"/>
    </row>
    <row r="3" spans="1:7" ht="16.5" thickTop="1" thickBot="1" x14ac:dyDescent="0.3">
      <c r="C3" s="83" t="s">
        <v>201</v>
      </c>
      <c r="D3" s="83"/>
      <c r="E3" s="83"/>
      <c r="F3" s="86">
        <v>1</v>
      </c>
      <c r="G3" s="87"/>
    </row>
    <row r="4" spans="1:7" ht="15.75" thickBot="1" x14ac:dyDescent="0.3">
      <c r="A4" s="88" t="s">
        <v>202</v>
      </c>
      <c r="B4" s="88"/>
      <c r="C4" s="89"/>
      <c r="D4" s="89"/>
      <c r="E4" s="89"/>
      <c r="F4" s="88"/>
    </row>
    <row r="5" spans="1:7" ht="16.5" thickBot="1" x14ac:dyDescent="0.3">
      <c r="A5" s="90" t="s">
        <v>203</v>
      </c>
      <c r="B5" s="91" t="s">
        <v>204</v>
      </c>
      <c r="C5" s="91" t="s">
        <v>205</v>
      </c>
      <c r="D5" s="91" t="s">
        <v>206</v>
      </c>
      <c r="E5" s="91" t="s">
        <v>207</v>
      </c>
      <c r="F5" s="91" t="s">
        <v>208</v>
      </c>
      <c r="G5" s="92" t="s">
        <v>209</v>
      </c>
    </row>
    <row r="6" spans="1:7" ht="16.5" thickBot="1" x14ac:dyDescent="0.3">
      <c r="A6" s="93">
        <v>-1</v>
      </c>
      <c r="B6" s="94">
        <v>-2</v>
      </c>
      <c r="C6" s="94">
        <v>-3</v>
      </c>
      <c r="D6" s="94">
        <v>-4</v>
      </c>
      <c r="E6" s="94">
        <v>-5</v>
      </c>
      <c r="F6" s="94">
        <v>-6</v>
      </c>
      <c r="G6" s="95">
        <v>-7</v>
      </c>
    </row>
    <row r="7" spans="1:7" x14ac:dyDescent="0.25">
      <c r="A7" s="96">
        <v>45628</v>
      </c>
      <c r="B7" s="97"/>
      <c r="C7" s="97" t="s">
        <v>10</v>
      </c>
      <c r="D7" s="97" t="s">
        <v>11</v>
      </c>
      <c r="E7" s="98"/>
      <c r="F7" s="97"/>
      <c r="G7" s="99">
        <v>325.7600000002044</v>
      </c>
    </row>
    <row r="8" spans="1:7" x14ac:dyDescent="0.25">
      <c r="A8" s="96">
        <v>45628</v>
      </c>
      <c r="B8" s="100" t="s">
        <v>210</v>
      </c>
      <c r="C8" s="97" t="s">
        <v>13</v>
      </c>
      <c r="D8" s="97" t="s">
        <v>211</v>
      </c>
      <c r="E8" s="98">
        <v>2499989.8199999998</v>
      </c>
      <c r="F8" s="101"/>
      <c r="G8" s="102">
        <f>+G7+E8</f>
        <v>2500315.58</v>
      </c>
    </row>
    <row r="9" spans="1:7" x14ac:dyDescent="0.25">
      <c r="A9" s="96">
        <v>45632</v>
      </c>
      <c r="B9" s="103" t="s">
        <v>212</v>
      </c>
      <c r="C9" s="97" t="s">
        <v>213</v>
      </c>
      <c r="D9" s="97" t="s">
        <v>214</v>
      </c>
      <c r="E9" s="98"/>
      <c r="F9" s="101">
        <v>12200</v>
      </c>
      <c r="G9" s="17">
        <f t="shared" ref="G9:G28" si="0">+G8-F9</f>
        <v>2488115.58</v>
      </c>
    </row>
    <row r="10" spans="1:7" x14ac:dyDescent="0.25">
      <c r="A10" s="96">
        <v>45632</v>
      </c>
      <c r="B10" s="103" t="s">
        <v>215</v>
      </c>
      <c r="C10" s="97" t="s">
        <v>216</v>
      </c>
      <c r="D10" s="97" t="s">
        <v>217</v>
      </c>
      <c r="E10" s="98"/>
      <c r="F10" s="101">
        <v>3375</v>
      </c>
      <c r="G10" s="17">
        <f t="shared" si="0"/>
        <v>2484740.58</v>
      </c>
    </row>
    <row r="11" spans="1:7" x14ac:dyDescent="0.25">
      <c r="A11" s="96">
        <v>45632</v>
      </c>
      <c r="B11" s="103" t="s">
        <v>218</v>
      </c>
      <c r="C11" s="97" t="s">
        <v>219</v>
      </c>
      <c r="D11" s="97" t="s">
        <v>220</v>
      </c>
      <c r="E11" s="98"/>
      <c r="F11" s="101">
        <v>900</v>
      </c>
      <c r="G11" s="17">
        <f t="shared" si="0"/>
        <v>2483840.58</v>
      </c>
    </row>
    <row r="12" spans="1:7" x14ac:dyDescent="0.25">
      <c r="A12" s="96">
        <v>45632</v>
      </c>
      <c r="B12" s="103" t="s">
        <v>221</v>
      </c>
      <c r="C12" s="97" t="s">
        <v>222</v>
      </c>
      <c r="D12" s="97" t="s">
        <v>220</v>
      </c>
      <c r="E12" s="98"/>
      <c r="F12" s="101">
        <v>1125</v>
      </c>
      <c r="G12" s="17">
        <f t="shared" si="0"/>
        <v>2482715.58</v>
      </c>
    </row>
    <row r="13" spans="1:7" x14ac:dyDescent="0.25">
      <c r="A13" s="96">
        <v>45632</v>
      </c>
      <c r="B13" s="103" t="s">
        <v>223</v>
      </c>
      <c r="C13" s="97" t="s">
        <v>224</v>
      </c>
      <c r="D13" s="97" t="s">
        <v>225</v>
      </c>
      <c r="E13" s="98"/>
      <c r="F13" s="101">
        <v>1200</v>
      </c>
      <c r="G13" s="17">
        <f t="shared" si="0"/>
        <v>2481515.58</v>
      </c>
    </row>
    <row r="14" spans="1:7" x14ac:dyDescent="0.25">
      <c r="A14" s="104">
        <v>45632</v>
      </c>
      <c r="B14" s="105" t="s">
        <v>226</v>
      </c>
      <c r="C14" s="52" t="s">
        <v>227</v>
      </c>
      <c r="D14" s="52" t="s">
        <v>220</v>
      </c>
      <c r="E14" s="106"/>
      <c r="F14" s="107">
        <v>900</v>
      </c>
      <c r="G14" s="17">
        <f t="shared" si="0"/>
        <v>2480615.58</v>
      </c>
    </row>
    <row r="15" spans="1:7" x14ac:dyDescent="0.25">
      <c r="A15" s="104">
        <v>45632</v>
      </c>
      <c r="B15" s="105" t="s">
        <v>228</v>
      </c>
      <c r="C15" s="52" t="s">
        <v>229</v>
      </c>
      <c r="D15" s="52" t="s">
        <v>225</v>
      </c>
      <c r="E15" s="106"/>
      <c r="F15" s="107">
        <v>1800</v>
      </c>
      <c r="G15" s="17">
        <f t="shared" si="0"/>
        <v>2478815.58</v>
      </c>
    </row>
    <row r="16" spans="1:7" x14ac:dyDescent="0.25">
      <c r="A16" s="104">
        <v>45632</v>
      </c>
      <c r="B16" s="108" t="s">
        <v>230</v>
      </c>
      <c r="C16" s="109" t="s">
        <v>231</v>
      </c>
      <c r="D16" s="109" t="s">
        <v>217</v>
      </c>
      <c r="E16" s="110"/>
      <c r="F16" s="111">
        <v>3250</v>
      </c>
      <c r="G16" s="17">
        <f t="shared" si="0"/>
        <v>2475565.58</v>
      </c>
    </row>
    <row r="17" spans="1:7" x14ac:dyDescent="0.25">
      <c r="A17" s="104">
        <v>45632</v>
      </c>
      <c r="B17" s="57" t="s">
        <v>232</v>
      </c>
      <c r="C17" s="112" t="s">
        <v>233</v>
      </c>
      <c r="D17" s="113" t="s">
        <v>234</v>
      </c>
      <c r="E17" s="110"/>
      <c r="F17" s="111">
        <v>4150</v>
      </c>
      <c r="G17" s="17">
        <f t="shared" si="0"/>
        <v>2471415.58</v>
      </c>
    </row>
    <row r="18" spans="1:7" x14ac:dyDescent="0.25">
      <c r="A18" s="104">
        <v>45632</v>
      </c>
      <c r="B18" s="57" t="s">
        <v>235</v>
      </c>
      <c r="C18" s="112" t="s">
        <v>236</v>
      </c>
      <c r="D18" s="113" t="s">
        <v>217</v>
      </c>
      <c r="E18" s="114"/>
      <c r="F18" s="111">
        <v>2750</v>
      </c>
      <c r="G18" s="17">
        <f t="shared" si="0"/>
        <v>2468665.58</v>
      </c>
    </row>
    <row r="19" spans="1:7" x14ac:dyDescent="0.25">
      <c r="A19" s="104">
        <v>45632</v>
      </c>
      <c r="B19" s="57" t="s">
        <v>237</v>
      </c>
      <c r="C19" s="112" t="s">
        <v>238</v>
      </c>
      <c r="D19" s="113" t="s">
        <v>217</v>
      </c>
      <c r="E19" s="114"/>
      <c r="F19" s="111">
        <v>2960</v>
      </c>
      <c r="G19" s="17">
        <f t="shared" si="0"/>
        <v>2465705.58</v>
      </c>
    </row>
    <row r="20" spans="1:7" x14ac:dyDescent="0.25">
      <c r="A20" s="104">
        <v>45632</v>
      </c>
      <c r="B20" s="57" t="s">
        <v>239</v>
      </c>
      <c r="C20" s="112" t="s">
        <v>240</v>
      </c>
      <c r="D20" s="113" t="s">
        <v>217</v>
      </c>
      <c r="E20" s="114"/>
      <c r="F20" s="111">
        <v>3100</v>
      </c>
      <c r="G20" s="17">
        <f t="shared" si="0"/>
        <v>2462605.58</v>
      </c>
    </row>
    <row r="21" spans="1:7" x14ac:dyDescent="0.25">
      <c r="A21" s="104">
        <v>45632</v>
      </c>
      <c r="B21" s="57" t="s">
        <v>241</v>
      </c>
      <c r="C21" s="112" t="s">
        <v>242</v>
      </c>
      <c r="D21" s="113" t="s">
        <v>243</v>
      </c>
      <c r="E21" s="114"/>
      <c r="F21" s="111">
        <v>1079017.52</v>
      </c>
      <c r="G21" s="17">
        <f t="shared" si="0"/>
        <v>1383588.06</v>
      </c>
    </row>
    <row r="22" spans="1:7" x14ac:dyDescent="0.25">
      <c r="A22" s="104">
        <v>45632</v>
      </c>
      <c r="B22" s="57" t="s">
        <v>244</v>
      </c>
      <c r="C22" s="112" t="s">
        <v>245</v>
      </c>
      <c r="D22" s="113" t="s">
        <v>246</v>
      </c>
      <c r="E22" s="114"/>
      <c r="F22" s="111">
        <v>367927.65</v>
      </c>
      <c r="G22" s="17">
        <f t="shared" si="0"/>
        <v>1015660.41</v>
      </c>
    </row>
    <row r="23" spans="1:7" x14ac:dyDescent="0.25">
      <c r="A23" s="104">
        <v>45635</v>
      </c>
      <c r="B23" s="57">
        <v>38495559224</v>
      </c>
      <c r="C23" s="112" t="s">
        <v>247</v>
      </c>
      <c r="D23" s="113" t="s">
        <v>248</v>
      </c>
      <c r="E23" s="114"/>
      <c r="F23" s="111">
        <v>883737.5</v>
      </c>
      <c r="G23" s="17">
        <f t="shared" si="0"/>
        <v>131922.91000000003</v>
      </c>
    </row>
    <row r="24" spans="1:7" x14ac:dyDescent="0.25">
      <c r="A24" s="115">
        <v>45635</v>
      </c>
      <c r="B24" s="116">
        <v>38495590542</v>
      </c>
      <c r="C24" s="117" t="s">
        <v>249</v>
      </c>
      <c r="D24" s="118" t="s">
        <v>217</v>
      </c>
      <c r="E24" s="119"/>
      <c r="F24" s="120">
        <v>2925</v>
      </c>
      <c r="G24" s="17">
        <f t="shared" si="0"/>
        <v>128997.91000000003</v>
      </c>
    </row>
    <row r="25" spans="1:7" x14ac:dyDescent="0.25">
      <c r="A25" s="115">
        <v>45635</v>
      </c>
      <c r="B25" s="116">
        <v>38495609302</v>
      </c>
      <c r="C25" s="117" t="s">
        <v>250</v>
      </c>
      <c r="D25" s="118" t="s">
        <v>217</v>
      </c>
      <c r="E25" s="119"/>
      <c r="F25" s="120">
        <v>2975</v>
      </c>
      <c r="G25" s="17">
        <f t="shared" si="0"/>
        <v>126022.91000000003</v>
      </c>
    </row>
    <row r="26" spans="1:7" x14ac:dyDescent="0.25">
      <c r="A26" s="115">
        <v>45638</v>
      </c>
      <c r="B26" s="116">
        <v>38517383438</v>
      </c>
      <c r="C26" s="117" t="s">
        <v>222</v>
      </c>
      <c r="D26" s="118" t="s">
        <v>220</v>
      </c>
      <c r="E26" s="119"/>
      <c r="F26" s="120">
        <v>900</v>
      </c>
      <c r="G26" s="17">
        <f t="shared" si="0"/>
        <v>125122.91000000003</v>
      </c>
    </row>
    <row r="27" spans="1:7" x14ac:dyDescent="0.25">
      <c r="A27" s="115">
        <v>45638</v>
      </c>
      <c r="B27" s="116">
        <v>38517414697</v>
      </c>
      <c r="C27" s="117" t="s">
        <v>251</v>
      </c>
      <c r="D27" s="118" t="s">
        <v>252</v>
      </c>
      <c r="E27" s="119"/>
      <c r="F27" s="120">
        <v>120830.37</v>
      </c>
      <c r="G27" s="17">
        <f t="shared" si="0"/>
        <v>4292.5400000000373</v>
      </c>
    </row>
    <row r="28" spans="1:7" x14ac:dyDescent="0.25">
      <c r="A28" s="115">
        <v>45656</v>
      </c>
      <c r="B28" s="116" t="s">
        <v>253</v>
      </c>
      <c r="C28" s="117" t="s">
        <v>254</v>
      </c>
      <c r="D28" s="118" t="s">
        <v>255</v>
      </c>
      <c r="E28" s="119"/>
      <c r="F28" s="120">
        <v>3817.81</v>
      </c>
      <c r="G28" s="17">
        <f t="shared" si="0"/>
        <v>474.73000000003731</v>
      </c>
    </row>
    <row r="29" spans="1:7" ht="15.75" thickBot="1" x14ac:dyDescent="0.3">
      <c r="A29" s="121"/>
      <c r="B29" s="122"/>
      <c r="C29" s="122"/>
      <c r="D29" s="122"/>
      <c r="E29" s="123">
        <f>SUM(E8:E23)</f>
        <v>2499989.8199999998</v>
      </c>
      <c r="F29" s="124">
        <f>SUM(F9:F28)</f>
        <v>2499840.85</v>
      </c>
      <c r="G29" s="125"/>
    </row>
    <row r="30" spans="1:7" x14ac:dyDescent="0.25">
      <c r="A30" s="126"/>
      <c r="E30" s="127"/>
      <c r="F30" s="128"/>
    </row>
    <row r="31" spans="1:7" x14ac:dyDescent="0.25">
      <c r="A31" s="68" t="s">
        <v>189</v>
      </c>
      <c r="B31" s="69"/>
      <c r="C31" s="70"/>
      <c r="D31" s="71" t="s">
        <v>190</v>
      </c>
      <c r="E31" s="72"/>
      <c r="F31" s="73" t="s">
        <v>191</v>
      </c>
      <c r="G31" s="74"/>
    </row>
    <row r="32" spans="1:7" x14ac:dyDescent="0.25">
      <c r="A32" s="68" t="s">
        <v>192</v>
      </c>
      <c r="B32" s="69"/>
      <c r="C32" s="70"/>
      <c r="D32" s="71" t="s">
        <v>193</v>
      </c>
      <c r="E32" s="75"/>
      <c r="F32" s="73" t="s">
        <v>194</v>
      </c>
      <c r="G32" s="74"/>
    </row>
    <row r="33" spans="1:7" x14ac:dyDescent="0.25">
      <c r="A33" s="68" t="s">
        <v>195</v>
      </c>
      <c r="B33" s="74"/>
      <c r="C33" s="76"/>
      <c r="D33" s="71" t="s">
        <v>196</v>
      </c>
      <c r="E33" s="77"/>
      <c r="F33" s="73" t="s">
        <v>197</v>
      </c>
      <c r="G33" s="74"/>
    </row>
  </sheetData>
  <mergeCells count="5">
    <mergeCell ref="A1:G1"/>
    <mergeCell ref="C2:E2"/>
    <mergeCell ref="F2:G2"/>
    <mergeCell ref="C3:E3"/>
    <mergeCell ref="F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2025-01-13T14:20:33Z</dcterms:created>
  <dcterms:modified xsi:type="dcterms:W3CDTF">2025-01-13T14:26:56Z</dcterms:modified>
</cp:coreProperties>
</file>