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B1826B25-D92E-4AAD-B38E-FC7C68D438F0}" xr6:coauthVersionLast="47" xr6:coauthVersionMax="47" xr10:uidLastSave="{00000000-0000-0000-0000-000000000000}"/>
  <bookViews>
    <workbookView xWindow="-120" yWindow="-120" windowWidth="15600" windowHeight="11160" activeTab="1" xr2:uid="{7CAA171C-ABF6-4D8D-9FB1-E05663F60CD1}"/>
  </bookViews>
  <sheets>
    <sheet name="Hoja1" sheetId="1" r:id="rId1"/>
    <sheet name="Hoja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2" l="1"/>
  <c r="E28" i="2"/>
  <c r="G8" i="2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F180" i="1"/>
  <c r="E180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78" i="1" s="1"/>
  <c r="G179" i="1" s="1"/>
</calcChain>
</file>

<file path=xl/sharedStrings.xml><?xml version="1.0" encoding="utf-8"?>
<sst xmlns="http://schemas.openxmlformats.org/spreadsheetml/2006/main" count="461" uniqueCount="244">
  <si>
    <t>LIBRO VENTAS POR SERVICIOS  SENASA</t>
  </si>
  <si>
    <t>INGRESOS Y EGRESOS DE NOVIEMBRE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</si>
  <si>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</si>
  <si>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</si>
  <si>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</si>
  <si>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</si>
  <si>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</si>
  <si>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</si>
  <si>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</si>
  <si>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</si>
  <si>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</si>
  <si>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</si>
  <si>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4524000000068</t>
  </si>
  <si>
    <t>TRANSFERENCIA BANCO</t>
  </si>
  <si>
    <t>FONDOS SENASA OCTUBRE 2024</t>
  </si>
  <si>
    <t>4524000000140</t>
  </si>
  <si>
    <t>HOSPITAL RICARDO LIMARDO</t>
  </si>
  <si>
    <t>NOMINA INTERNA OCTUBRE 2024</t>
  </si>
  <si>
    <t>4524000000057</t>
  </si>
  <si>
    <t>COMPENSACION OCTUBRE2024</t>
  </si>
  <si>
    <t>ODONTOLOGIA</t>
  </si>
  <si>
    <t>COPAGO</t>
  </si>
  <si>
    <t>900010411</t>
  </si>
  <si>
    <t>900010414</t>
  </si>
  <si>
    <t>CAFETERIA</t>
  </si>
  <si>
    <t>900010417</t>
  </si>
  <si>
    <t>HOSPIFAR, SRL.</t>
  </si>
  <si>
    <t>COMPRA DE MEDICAMENTOS Y MATERIAL MEDICO QX</t>
  </si>
  <si>
    <t>SILVER PHARMA,SRL</t>
  </si>
  <si>
    <t>COMPRA DE MEDICAMENTOS</t>
  </si>
  <si>
    <t>BRIMARGE  GROUP, SRL</t>
  </si>
  <si>
    <t>COMPRA DE MATERIAL DE INFORMATICA</t>
  </si>
  <si>
    <t>OXAC, SRL.</t>
  </si>
  <si>
    <t>COMPRA DE OXIGENO Y REGULADOR</t>
  </si>
  <si>
    <t>COLECTOR DE IMPUESTOS INTERNOS</t>
  </si>
  <si>
    <t>RETENCION MES DE OCTUBRE 2024</t>
  </si>
  <si>
    <t>CENTRO MEDICO BOURNIGAL,S.A.S</t>
  </si>
  <si>
    <t>ESTUDIOS REALIZADOS A PACIENTES,MEDCAMENTOS, M. MEDICO QX</t>
  </si>
  <si>
    <t>NINGG COMPANY,SRL</t>
  </si>
  <si>
    <t>COMPRA DE MATERIAL MEDICO QX</t>
  </si>
  <si>
    <t>RAMISOL,SRL</t>
  </si>
  <si>
    <t>SUPLIMED, SRL</t>
  </si>
  <si>
    <t>DELMEDICAL, SRL</t>
  </si>
  <si>
    <t>GRUPO FARMACEUTICO CAR-M, SRL.</t>
  </si>
  <si>
    <t>PEREZ BARROSO, SRL.</t>
  </si>
  <si>
    <t>BRENMARFA IMPORT,SRL</t>
  </si>
  <si>
    <t>FARACH, S.A.</t>
  </si>
  <si>
    <t>ELIANA ESMELDA VARGAS MARMOLEJOS</t>
  </si>
  <si>
    <t>PAGO DERECHOS ADQUIRIDOS. SALIDA POR RENUNCIA VOLUNTARIA</t>
  </si>
  <si>
    <t>MAIRENI BURGOS  DE LA ROSA</t>
  </si>
  <si>
    <t>PAGO DERECHOS ADQUIRIDOS. SALIDA POR NOMBRAMIENTO DEL SNS</t>
  </si>
  <si>
    <t>SENCHY PIERINA LIRIANO TINEO</t>
  </si>
  <si>
    <t>LEONIDAS ROSARIO</t>
  </si>
  <si>
    <t>PAGO DERECHOS ADQUIRIDOS. SALIDA POR ABANDONO DEL TRABAJO</t>
  </si>
  <si>
    <t>ALMACEN SILVERIO PEREZ, SRL.</t>
  </si>
  <si>
    <t>COMPRA DE ALIMENTOS, PROD. PECUARIOS, AGRICOLAS,LIMPIEZA, PLASTICOS</t>
  </si>
  <si>
    <t>4524000040460</t>
  </si>
  <si>
    <t>ARS MONUMENTAL</t>
  </si>
  <si>
    <t>4524000000004</t>
  </si>
  <si>
    <t>ARS SENASA CONTRIBUTIVO</t>
  </si>
  <si>
    <t>4524000000050</t>
  </si>
  <si>
    <t>ARS SENASA ODONTOLOGIA</t>
  </si>
  <si>
    <t>MARLENY ALMONTE VERAS</t>
  </si>
  <si>
    <t>HEXAPOWER PHARMA, SRL.</t>
  </si>
  <si>
    <t>WILLMERS JUAQUIN SERRANO GERMOSEN</t>
  </si>
  <si>
    <t>POR SERVICIOS DE MANTT.REPARACION DE SILLON ODONTOLOGICO</t>
  </si>
  <si>
    <t>CEDUCOMPP, SRL.</t>
  </si>
  <si>
    <t>COMPRA DE MATERIAL DE OFICINA E INFORMATICA, PAPEL DE ESCRITORIO</t>
  </si>
  <si>
    <t>AMPGOZFRIO, EIRL</t>
  </si>
  <si>
    <t xml:space="preserve">COMPRA DE AIRE ACONDICIONADO </t>
  </si>
  <si>
    <t xml:space="preserve">HAMLET CASTILLO </t>
  </si>
  <si>
    <t xml:space="preserve">PAGO FLETE A STO SGO PARA TRANSP. AL DIRECTOR Y ENTREGA DE DOCUMENTOS  </t>
  </si>
  <si>
    <t>FARMACIA MEDICAR GBC,SRL</t>
  </si>
  <si>
    <t>MAXBIO PHARMA,SRL</t>
  </si>
  <si>
    <t>INSUMOS MEDICOS DEL CARIBE INSUMED,SRL</t>
  </si>
  <si>
    <t>ROFASA FARMA,S.A.S.</t>
  </si>
  <si>
    <t>4524000000002</t>
  </si>
  <si>
    <t>SUPLI IMPRESOS  JOSE MARTINEZ,SRL</t>
  </si>
  <si>
    <t>COMPRA DE IMPRESOS Y PAPELERIA</t>
  </si>
  <si>
    <t>BIO NUCLEAR, S.A.</t>
  </si>
  <si>
    <t>COMPRA DE REACTIVOS Y MATERIAL MEDICO QX</t>
  </si>
  <si>
    <t>CLINIMED, SRL.</t>
  </si>
  <si>
    <t>RADIFARMA,SRL</t>
  </si>
  <si>
    <t>JOSE SEVERINO PERALTA.</t>
  </si>
  <si>
    <t>COMPRA DE IMPRESOS Y ENCUADERNACIONES</t>
  </si>
  <si>
    <t>MIGUEL LEONARDO LOPEZ</t>
  </si>
  <si>
    <t>ALQU. DE EQUIP. DE COMPUT.P/ ESTUDIOS A PACIENTE al MES JUNIO 2024</t>
  </si>
  <si>
    <t>TIXPER TECNOLOGY EXPERT, SRL.</t>
  </si>
  <si>
    <t>COMPRA DE MATERIAL DE INFORMATICA Y PAPEL DE ESCRITORIO</t>
  </si>
  <si>
    <t>ARACENA Y RAMOS,SRL</t>
  </si>
  <si>
    <t xml:space="preserve">SERVICIOS  DE MANTT. Y REPARACION  DE PUERTAS </t>
  </si>
  <si>
    <t>PANIFICADORA SANTA RITA,SRL</t>
  </si>
  <si>
    <t>COMPRA DE ALIMENTOS</t>
  </si>
  <si>
    <t>INVERSIONES AQUARIUS, SRL.</t>
  </si>
  <si>
    <t>COMPRA DE BOTELLONES DE AGUA Y HIELO</t>
  </si>
  <si>
    <t>JUAN LUIS ALMONTE REYES.</t>
  </si>
  <si>
    <t>COMPRA DE ALIMENTOS, PAPEL, PLASTICOS, LIMPIEZA, MANTT.ELECTRICO</t>
  </si>
  <si>
    <t>FARMACO QUIMICA NACIONAL S.A.</t>
  </si>
  <si>
    <t>DOMINGO CASTILLO</t>
  </si>
  <si>
    <t>COMPRA DE FRUTAS Y VEGETALES</t>
  </si>
  <si>
    <t>COMBUSTIBLES Y DERIVADOS DEL NORTE, SRL.</t>
  </si>
  <si>
    <t>COMPRA DE COMBUSTIBLE , GASOLINA Y GAS-OIL</t>
  </si>
  <si>
    <t>SOLUCIONES &amp; TECNOLOGIAS HABILES, SRL</t>
  </si>
  <si>
    <t>ALQUILER DE EQUIPOS DE FOTOCOPIADORAS</t>
  </si>
  <si>
    <t>DIGITALCOMPP,SRL</t>
  </si>
  <si>
    <t>SERVICIOS DE IGUALA POR MANTT. DE SISTEMA MES DE SEPTIEMBRE 2024</t>
  </si>
  <si>
    <t>INES CAROLINA PEÑA MONTE</t>
  </si>
  <si>
    <t xml:space="preserve">PAGO SALARIO  MES DE OCTUBRE 2024, LAB.MEDICO AUDITOR </t>
  </si>
  <si>
    <t>TELECABLE CENTRAL PUERTO PLATA PP,SRL.</t>
  </si>
  <si>
    <t>SERVICIOS DE INTERNET Y TV. MES DE NOVIEMBRE</t>
  </si>
  <si>
    <t>ESTERILIZACION Y EQUIPOS DEL CARIBE JOSE YABE,SRL</t>
  </si>
  <si>
    <t>SERVICIOS DE MANTT. Y REPARACION DEL AUTOCLAVE</t>
  </si>
  <si>
    <t>PEREZ CEBALLOS &amp; ASOC,SRL</t>
  </si>
  <si>
    <t xml:space="preserve">SERVICIOS  DE MANTT. Y REPARACION DE VEHICULO AMBULANCIA </t>
  </si>
  <si>
    <t>OSVALDITO ORTIZ. 10%</t>
  </si>
  <si>
    <t>FLETE A (5) STO DGO, Y 1 A STGO. PARA PROMESE CAL  A BUSCAR MEDICAMENTOS</t>
  </si>
  <si>
    <t>4524000020328</t>
  </si>
  <si>
    <t>ARS RENACER</t>
  </si>
  <si>
    <t>CARLOS DAVID TAVAREZ SANTOS.</t>
  </si>
  <si>
    <t xml:space="preserve">COMPRA DE ALIMENTOS PRECOCIDOS PARA LA CAFETERIA </t>
  </si>
  <si>
    <t>AYUNTAMIENTO MUNICIPAL PTO.PTA. SRL.</t>
  </si>
  <si>
    <t>SERVICIOS DE LIMPIEZA DE BASURA, MES DE JULIO 2024</t>
  </si>
  <si>
    <t>4524000000040</t>
  </si>
  <si>
    <t>ARS SEMMA</t>
  </si>
  <si>
    <t>FLETE A SANTO DOMINGO ENTREGA DE DOCUMENTOS  ARS EL DIA 08/11/24</t>
  </si>
  <si>
    <t>NEYDA M. CRUZ LANTIGUA.10%</t>
  </si>
  <si>
    <t>PAGO ESTUDIOS REALIZADOS A PACIENTES MES DE AGOSTO</t>
  </si>
  <si>
    <t>38362655926</t>
  </si>
  <si>
    <t>PAGO ITBIS OCTUBRE2024</t>
  </si>
  <si>
    <t>4524000000010</t>
  </si>
  <si>
    <t>4524000000011</t>
  </si>
  <si>
    <t>90060428</t>
  </si>
  <si>
    <t>90060431</t>
  </si>
  <si>
    <t>90060434</t>
  </si>
  <si>
    <t>90060437</t>
  </si>
  <si>
    <t>90060440</t>
  </si>
  <si>
    <t>90060443</t>
  </si>
  <si>
    <t>90060447</t>
  </si>
  <si>
    <t>90060450</t>
  </si>
  <si>
    <t>90030470</t>
  </si>
  <si>
    <t>90030473</t>
  </si>
  <si>
    <t>90030476</t>
  </si>
  <si>
    <t>90030479</t>
  </si>
  <si>
    <t>90010480</t>
  </si>
  <si>
    <t>90010651</t>
  </si>
  <si>
    <t>90010654</t>
  </si>
  <si>
    <t>90010658</t>
  </si>
  <si>
    <t>90010661</t>
  </si>
  <si>
    <t>90010664</t>
  </si>
  <si>
    <t>90010667</t>
  </si>
  <si>
    <t>90070269</t>
  </si>
  <si>
    <t>90070272</t>
  </si>
  <si>
    <t>90070275</t>
  </si>
  <si>
    <t>90070278</t>
  </si>
  <si>
    <t>4524000000003</t>
  </si>
  <si>
    <t>ARS FUTURO</t>
  </si>
  <si>
    <t>4524000043596</t>
  </si>
  <si>
    <t>ARS YUNEN</t>
  </si>
  <si>
    <t>4524000000139</t>
  </si>
  <si>
    <t>PAGO NOMINA INTERNA MES DE NOVIEMBRE 2024</t>
  </si>
  <si>
    <t>PAGO COMPENSACION MES DE NOVIEMBRE 2024</t>
  </si>
  <si>
    <t>GAS ANTILLANO, S.A.S.</t>
  </si>
  <si>
    <t>COMPRA DE GAS ( GLP)</t>
  </si>
  <si>
    <t>MANANTIALES DEL ATLANTICO VH, SRL</t>
  </si>
  <si>
    <t>COMPRA DE BOTELLONES DE AGUA</t>
  </si>
  <si>
    <t>HAMLET CASTILLO 10%.</t>
  </si>
  <si>
    <t>FLETE A SANTO DOMINGO A BUSCAR BANDEJAS EL DIA 15/11/2024</t>
  </si>
  <si>
    <t>FERNANDO  ROSSO</t>
  </si>
  <si>
    <t>LIMPIEZA DE REGISTROS AREAS DE COCINA, MORGUEZ Y CAFETERIA</t>
  </si>
  <si>
    <t>MEDISAN, SRL.</t>
  </si>
  <si>
    <t>ULTRALAB,SRL</t>
  </si>
  <si>
    <t>COMPRA DE REACTIVO Y MATERIAL MEDICO QX</t>
  </si>
  <si>
    <t>90030284</t>
  </si>
  <si>
    <t>90030287</t>
  </si>
  <si>
    <t>90030290</t>
  </si>
  <si>
    <t>90030293</t>
  </si>
  <si>
    <t>JESUS GONZALEZ</t>
  </si>
  <si>
    <t xml:space="preserve">SERVICIOS DE LIMPIEZA AREAS VERDE (JARDINERIA)   </t>
  </si>
  <si>
    <t>SIMON SILVERIO GUZMAN 2%</t>
  </si>
  <si>
    <t>DESMONTE DE MEDICAMENTOS Y MATERIAL GASTABLES Y KIT DE HEMODIALISIS</t>
  </si>
  <si>
    <t xml:space="preserve">BANCO RESERVAS </t>
  </si>
  <si>
    <t>CARGOS BANCO NOVIEMBRE</t>
  </si>
  <si>
    <t>REALIZADO POR</t>
  </si>
  <si>
    <t>SUPERVISADO POR</t>
  </si>
  <si>
    <t>APROBADO POR:</t>
  </si>
  <si>
    <t>LIC. MIRIAM MELENDEZ</t>
  </si>
  <si>
    <t>LIC. FBIO MARTINEZ</t>
  </si>
  <si>
    <t>DR. JOHNNY HERNANDEZ</t>
  </si>
  <si>
    <t>ENC. CONTABILIDAD</t>
  </si>
  <si>
    <t>ADMINISTRADOR</t>
  </si>
  <si>
    <t>DIRECTOR</t>
  </si>
  <si>
    <t xml:space="preserve">      SERVICIO NACIONAL DE SALUD</t>
  </si>
  <si>
    <t>MAYOR SUBSIDIARIO DE CAJA</t>
  </si>
  <si>
    <t>HOJA No.</t>
  </si>
  <si>
    <t xml:space="preserve">INGRESOS Y EGRESOS </t>
  </si>
  <si>
    <t>REGION:      II                         ESTABLECIMIENTO HOSPITAL PROVINCIAL RICARDO LIMARDO  NOVIEMBRE 2024</t>
  </si>
  <si>
    <t>FECHA</t>
  </si>
  <si>
    <t>CHEQUE No.</t>
  </si>
  <si>
    <t>INTERESADO</t>
  </si>
  <si>
    <t>DETALLE</t>
  </si>
  <si>
    <t>INGRESOS</t>
  </si>
  <si>
    <t>EGRESOS</t>
  </si>
  <si>
    <t xml:space="preserve">BALANCE </t>
  </si>
  <si>
    <t>FONDOS REP. LIQUIDACION 09</t>
  </si>
  <si>
    <t>Cruz Ayala SRL</t>
  </si>
  <si>
    <t>Compras Reactivos y Mat. Medico Laboratorio</t>
  </si>
  <si>
    <t>Almanzar Estevez SRL</t>
  </si>
  <si>
    <t>Bionova SRL</t>
  </si>
  <si>
    <t>Copem Hospiclinic</t>
  </si>
  <si>
    <t>Compra Medicamentos y Material Medico Qx</t>
  </si>
  <si>
    <t>Supermercado Jose Luis</t>
  </si>
  <si>
    <t>Compras alimentos y otros</t>
  </si>
  <si>
    <t>Elizabeth Rodriguez</t>
  </si>
  <si>
    <t xml:space="preserve">Viaticos (3) Sto. Dgo. </t>
  </si>
  <si>
    <t>Miriam Melendez</t>
  </si>
  <si>
    <t>Viatico  (1) Sto Dgo.</t>
  </si>
  <si>
    <t>Francis Claricel Melo</t>
  </si>
  <si>
    <t>Viatico  (2) Sto Dgo.</t>
  </si>
  <si>
    <t>Beatris Gonzalez</t>
  </si>
  <si>
    <t>Viaticos (1) Santiago</t>
  </si>
  <si>
    <t>Johnny Hernandez</t>
  </si>
  <si>
    <t>Jose M. Tavarez De la Cruz</t>
  </si>
  <si>
    <t>Viaticos (2) Santiago</t>
  </si>
  <si>
    <t>Mercedes Ramirez</t>
  </si>
  <si>
    <t>Eddymirka Cabrera</t>
  </si>
  <si>
    <t xml:space="preserve">Yenny Sanchez </t>
  </si>
  <si>
    <t>Viatico  (1) Santiago</t>
  </si>
  <si>
    <t>Everest Jaquez</t>
  </si>
  <si>
    <t>Wilinton Valdez</t>
  </si>
  <si>
    <t>Enoc Cabrera</t>
  </si>
  <si>
    <t>Colector Impuestos Internos</t>
  </si>
  <si>
    <t>Retencion Impuestos</t>
  </si>
  <si>
    <t>Banco Reservas</t>
  </si>
  <si>
    <t>Cargos Banco</t>
  </si>
  <si>
    <t>Preparado por:</t>
  </si>
  <si>
    <t>Supervisado:</t>
  </si>
  <si>
    <t>Aprobado por:</t>
  </si>
  <si>
    <t>Lic. Miriam Melendez</t>
  </si>
  <si>
    <t>LIc. Fabio Martinez</t>
  </si>
  <si>
    <t>Dr. Johnny Hernandez</t>
  </si>
  <si>
    <t>Dpto. Contabilidad</t>
  </si>
  <si>
    <t>Administrador</t>
  </si>
  <si>
    <t>Director</t>
  </si>
  <si>
    <t>401010062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</si>
</sst>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  <xf numFmtId="43" fontId="15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0" applyFont="1" applyAlignment="1">
      <alignment horizontal="center"/>
    </xf>
    <xf numFmtId="0" fontId="4" fillId="0" borderId="1" xfId="2" applyFont="1" applyBorder="1"/>
    <xf numFmtId="0" fontId="4" fillId="0" borderId="2" xfId="2" applyFont="1" applyBorder="1"/>
    <xf numFmtId="43" fontId="4" fillId="0" borderId="3" xfId="1" applyFont="1" applyFill="1" applyBorder="1"/>
    <xf numFmtId="0" fontId="4" fillId="0" borderId="4" xfId="2" applyFont="1" applyBorder="1"/>
    <xf numFmtId="14" fontId="5" fillId="2" borderId="5" xfId="2" applyNumberFormat="1" applyFont="1" applyFill="1" applyBorder="1"/>
    <xf numFmtId="0" fontId="5" fillId="2" borderId="6" xfId="2" applyFont="1" applyFill="1" applyBorder="1" applyAlignment="1">
      <alignment horizontal="left"/>
    </xf>
    <xf numFmtId="0" fontId="5" fillId="2" borderId="6" xfId="2" applyFont="1" applyFill="1" applyBorder="1"/>
    <xf numFmtId="0" fontId="4" fillId="2" borderId="6" xfId="2" applyFont="1" applyFill="1" applyBorder="1"/>
    <xf numFmtId="43" fontId="4" fillId="2" borderId="6" xfId="1" applyFont="1" applyFill="1" applyBorder="1"/>
    <xf numFmtId="43" fontId="5" fillId="2" borderId="7" xfId="0" applyNumberFormat="1" applyFont="1" applyFill="1" applyBorder="1"/>
    <xf numFmtId="49" fontId="6" fillId="2" borderId="8" xfId="2" applyNumberFormat="1" applyFont="1" applyFill="1" applyBorder="1" applyAlignment="1">
      <alignment horizontal="left" vertical="center"/>
    </xf>
    <xf numFmtId="0" fontId="5" fillId="2" borderId="9" xfId="2" applyFont="1" applyFill="1" applyBorder="1"/>
    <xf numFmtId="43" fontId="5" fillId="2" borderId="8" xfId="1" applyFont="1" applyFill="1" applyBorder="1"/>
    <xf numFmtId="43" fontId="5" fillId="2" borderId="10" xfId="1" applyFont="1" applyFill="1" applyBorder="1"/>
    <xf numFmtId="43" fontId="5" fillId="2" borderId="11" xfId="0" applyNumberFormat="1" applyFont="1" applyFill="1" applyBorder="1"/>
    <xf numFmtId="0" fontId="4" fillId="2" borderId="8" xfId="2" applyFont="1" applyFill="1" applyBorder="1"/>
    <xf numFmtId="0" fontId="0" fillId="2" borderId="8" xfId="0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43" fontId="7" fillId="2" borderId="8" xfId="1" applyFont="1" applyFill="1" applyBorder="1"/>
    <xf numFmtId="43" fontId="5" fillId="2" borderId="12" xfId="1" applyFont="1" applyFill="1" applyBorder="1" applyAlignment="1"/>
    <xf numFmtId="0" fontId="5" fillId="2" borderId="8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/>
    </xf>
    <xf numFmtId="49" fontId="5" fillId="2" borderId="8" xfId="0" applyNumberFormat="1" applyFont="1" applyFill="1" applyBorder="1" applyAlignment="1">
      <alignment horizontal="left"/>
    </xf>
    <xf numFmtId="43" fontId="5" fillId="2" borderId="8" xfId="1" applyFont="1" applyFill="1" applyBorder="1" applyAlignment="1"/>
    <xf numFmtId="0" fontId="6" fillId="2" borderId="8" xfId="0" applyFont="1" applyFill="1" applyBorder="1"/>
    <xf numFmtId="0" fontId="8" fillId="2" borderId="8" xfId="0" applyFont="1" applyFill="1" applyBorder="1"/>
    <xf numFmtId="43" fontId="5" fillId="2" borderId="9" xfId="1" applyFont="1" applyFill="1" applyBorder="1" applyAlignment="1"/>
    <xf numFmtId="1" fontId="6" fillId="0" borderId="13" xfId="3" applyNumberFormat="1" applyFont="1" applyBorder="1" applyAlignment="1">
      <alignment horizontal="left"/>
    </xf>
    <xf numFmtId="0" fontId="5" fillId="2" borderId="8" xfId="2" applyFont="1" applyFill="1" applyBorder="1" applyAlignment="1">
      <alignment horizontal="left"/>
    </xf>
    <xf numFmtId="0" fontId="5" fillId="2" borderId="8" xfId="0" applyFont="1" applyFill="1" applyBorder="1"/>
    <xf numFmtId="43" fontId="5" fillId="2" borderId="9" xfId="1" applyFont="1" applyFill="1" applyBorder="1"/>
    <xf numFmtId="0" fontId="5" fillId="2" borderId="8" xfId="2" applyFont="1" applyFill="1" applyBorder="1"/>
    <xf numFmtId="0" fontId="8" fillId="2" borderId="8" xfId="0" applyFont="1" applyFill="1" applyBorder="1" applyAlignment="1">
      <alignment wrapText="1"/>
    </xf>
    <xf numFmtId="0" fontId="8" fillId="2" borderId="14" xfId="0" applyFont="1" applyFill="1" applyBorder="1"/>
    <xf numFmtId="0" fontId="1" fillId="2" borderId="14" xfId="2" applyFont="1" applyFill="1" applyBorder="1" applyAlignment="1">
      <alignment horizontal="left"/>
    </xf>
    <xf numFmtId="0" fontId="0" fillId="2" borderId="8" xfId="0" applyFill="1" applyBorder="1"/>
    <xf numFmtId="0" fontId="8" fillId="0" borderId="8" xfId="0" applyFont="1" applyBorder="1" applyAlignment="1">
      <alignment horizontal="left"/>
    </xf>
    <xf numFmtId="49" fontId="8" fillId="2" borderId="8" xfId="2" applyNumberFormat="1" applyFont="1" applyFill="1" applyBorder="1" applyAlignment="1">
      <alignment horizontal="left"/>
    </xf>
    <xf numFmtId="0" fontId="0" fillId="0" borderId="8" xfId="0" applyBorder="1" applyAlignment="1">
      <alignment horizontal="left"/>
    </xf>
    <xf numFmtId="43" fontId="9" fillId="2" borderId="9" xfId="1" applyFont="1" applyFill="1" applyBorder="1"/>
    <xf numFmtId="49" fontId="5" fillId="2" borderId="15" xfId="0" applyNumberFormat="1" applyFont="1" applyFill="1" applyBorder="1" applyAlignment="1">
      <alignment horizontal="left"/>
    </xf>
    <xf numFmtId="14" fontId="6" fillId="2" borderId="8" xfId="2" applyNumberFormat="1" applyFont="1" applyFill="1" applyBorder="1" applyAlignment="1">
      <alignment horizontal="right"/>
    </xf>
    <xf numFmtId="43" fontId="0" fillId="0" borderId="8" xfId="1" applyFont="1" applyBorder="1"/>
    <xf numFmtId="49" fontId="0" fillId="2" borderId="8" xfId="0" applyNumberFormat="1" applyFill="1" applyBorder="1" applyAlignment="1">
      <alignment horizontal="left"/>
    </xf>
    <xf numFmtId="0" fontId="6" fillId="2" borderId="8" xfId="0" applyFont="1" applyFill="1" applyBorder="1" applyAlignment="1">
      <alignment wrapText="1"/>
    </xf>
    <xf numFmtId="0" fontId="0" fillId="2" borderId="12" xfId="0" applyFill="1" applyBorder="1" applyAlignment="1">
      <alignment horizontal="left"/>
    </xf>
    <xf numFmtId="0" fontId="5" fillId="2" borderId="16" xfId="2" applyFont="1" applyFill="1" applyBorder="1"/>
    <xf numFmtId="0" fontId="5" fillId="2" borderId="16" xfId="0" applyFont="1" applyFill="1" applyBorder="1"/>
    <xf numFmtId="43" fontId="10" fillId="2" borderId="16" xfId="1" applyFont="1" applyFill="1" applyBorder="1"/>
    <xf numFmtId="43" fontId="11" fillId="2" borderId="17" xfId="0" applyNumberFormat="1" applyFont="1" applyFill="1" applyBorder="1"/>
    <xf numFmtId="14" fontId="5" fillId="2" borderId="0" xfId="0" applyNumberFormat="1" applyFont="1" applyFill="1" applyAlignment="1">
      <alignment horizontal="right"/>
    </xf>
    <xf numFmtId="0" fontId="5" fillId="2" borderId="0" xfId="2" applyFont="1" applyFill="1"/>
    <xf numFmtId="0" fontId="5" fillId="2" borderId="0" xfId="0" applyFont="1" applyFill="1"/>
    <xf numFmtId="43" fontId="10" fillId="2" borderId="0" xfId="1" applyFont="1" applyFill="1" applyBorder="1"/>
    <xf numFmtId="43" fontId="11" fillId="2" borderId="0" xfId="0" applyNumberFormat="1" applyFont="1" applyFill="1"/>
    <xf numFmtId="0" fontId="5" fillId="0" borderId="0" xfId="0" applyFont="1"/>
    <xf numFmtId="0" fontId="10" fillId="0" borderId="0" xfId="0" applyFont="1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0" xfId="0" applyFont="1"/>
    <xf numFmtId="0" fontId="14" fillId="0" borderId="22" xfId="0" applyFont="1" applyBorder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164" fontId="2" fillId="0" borderId="24" xfId="0" applyNumberFormat="1" applyFont="1" applyBorder="1" applyAlignment="1">
      <alignment horizontal="center"/>
    </xf>
    <xf numFmtId="164" fontId="2" fillId="0" borderId="25" xfId="0" applyNumberFormat="1" applyFont="1" applyBorder="1" applyAlignment="1">
      <alignment horizontal="center"/>
    </xf>
    <xf numFmtId="164" fontId="2" fillId="0" borderId="26" xfId="0" applyNumberFormat="1" applyFont="1" applyBorder="1" applyAlignment="1">
      <alignment horizontal="center"/>
    </xf>
    <xf numFmtId="14" fontId="6" fillId="0" borderId="27" xfId="2" applyNumberFormat="1" applyFont="1" applyBorder="1" applyAlignment="1">
      <alignment horizontal="center"/>
    </xf>
    <xf numFmtId="0" fontId="0" fillId="0" borderId="9" xfId="0" applyBorder="1"/>
    <xf numFmtId="43" fontId="0" fillId="0" borderId="9" xfId="4" applyFont="1" applyBorder="1"/>
    <xf numFmtId="43" fontId="5" fillId="0" borderId="7" xfId="0" applyNumberFormat="1" applyFont="1" applyBorder="1"/>
    <xf numFmtId="49" fontId="0" fillId="0" borderId="9" xfId="0" applyNumberFormat="1" applyBorder="1" applyAlignment="1">
      <alignment horizontal="left"/>
    </xf>
    <xf numFmtId="43" fontId="0" fillId="0" borderId="9" xfId="1" applyFont="1" applyBorder="1"/>
    <xf numFmtId="43" fontId="5" fillId="0" borderId="11" xfId="0" applyNumberFormat="1" applyFont="1" applyBorder="1"/>
    <xf numFmtId="0" fontId="0" fillId="0" borderId="9" xfId="0" applyBorder="1" applyAlignment="1">
      <alignment horizontal="left"/>
    </xf>
    <xf numFmtId="14" fontId="6" fillId="0" borderId="5" xfId="2" applyNumberFormat="1" applyFont="1" applyBorder="1" applyAlignment="1">
      <alignment horizontal="center"/>
    </xf>
    <xf numFmtId="49" fontId="0" fillId="0" borderId="8" xfId="0" applyNumberFormat="1" applyBorder="1"/>
    <xf numFmtId="0" fontId="0" fillId="0" borderId="8" xfId="0" applyBorder="1"/>
    <xf numFmtId="43" fontId="0" fillId="0" borderId="8" xfId="4" applyFont="1" applyBorder="1"/>
    <xf numFmtId="49" fontId="5" fillId="0" borderId="8" xfId="0" applyNumberFormat="1" applyFont="1" applyBorder="1" applyAlignment="1">
      <alignment horizontal="left"/>
    </xf>
    <xf numFmtId="0" fontId="5" fillId="0" borderId="8" xfId="0" applyFont="1" applyBorder="1" applyAlignment="1">
      <alignment horizontal="left"/>
    </xf>
    <xf numFmtId="4" fontId="10" fillId="0" borderId="8" xfId="5" applyNumberFormat="1" applyFont="1" applyBorder="1" applyAlignment="1">
      <alignment horizontal="right"/>
    </xf>
    <xf numFmtId="43" fontId="5" fillId="3" borderId="8" xfId="1" applyFont="1" applyFill="1" applyBorder="1" applyAlignment="1">
      <alignment horizontal="right"/>
    </xf>
    <xf numFmtId="0" fontId="6" fillId="0" borderId="8" xfId="0" applyFont="1" applyBorder="1" applyAlignment="1">
      <alignment horizontal="left"/>
    </xf>
    <xf numFmtId="0" fontId="6" fillId="0" borderId="8" xfId="2" applyFont="1" applyBorder="1" applyAlignment="1">
      <alignment horizontal="left"/>
    </xf>
    <xf numFmtId="0" fontId="5" fillId="0" borderId="8" xfId="0" applyFont="1" applyBorder="1"/>
    <xf numFmtId="14" fontId="6" fillId="0" borderId="28" xfId="2" applyNumberFormat="1" applyFont="1" applyBorder="1" applyAlignment="1">
      <alignment horizontal="center"/>
    </xf>
    <xf numFmtId="0" fontId="8" fillId="0" borderId="29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29" xfId="2" applyFont="1" applyBorder="1" applyAlignment="1">
      <alignment horizontal="left"/>
    </xf>
    <xf numFmtId="0" fontId="5" fillId="0" borderId="29" xfId="0" applyFont="1" applyBorder="1"/>
    <xf numFmtId="43" fontId="5" fillId="3" borderId="29" xfId="1" applyFont="1" applyFill="1" applyBorder="1" applyAlignment="1">
      <alignment horizontal="right"/>
    </xf>
    <xf numFmtId="0" fontId="12" fillId="0" borderId="30" xfId="0" applyFont="1" applyBorder="1"/>
    <xf numFmtId="0" fontId="0" fillId="0" borderId="16" xfId="0" applyBorder="1"/>
    <xf numFmtId="43" fontId="12" fillId="0" borderId="16" xfId="0" applyNumberFormat="1" applyFont="1" applyBorder="1"/>
    <xf numFmtId="4" fontId="12" fillId="0" borderId="16" xfId="0" applyNumberFormat="1" applyFont="1" applyBorder="1"/>
    <xf numFmtId="0" fontId="0" fillId="0" borderId="17" xfId="0" applyBorder="1"/>
    <xf numFmtId="0" fontId="16" fillId="0" borderId="0" xfId="0" applyFont="1"/>
    <xf numFmtId="0" fontId="16" fillId="2" borderId="0" xfId="0" applyFont="1" applyFill="1"/>
    <xf numFmtId="14" fontId="16" fillId="2" borderId="0" xfId="0" applyNumberFormat="1" applyFont="1" applyFill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wrapText="1"/>
    </xf>
    <xf numFmtId="165" fontId="16" fillId="0" borderId="0" xfId="0" applyNumberFormat="1" applyFont="1" applyAlignment="1">
      <alignment horizontal="left"/>
    </xf>
    <xf numFmtId="0" fontId="17" fillId="2" borderId="0" xfId="0" applyFont="1" applyFill="1"/>
    <xf numFmtId="0" fontId="16" fillId="0" borderId="0" xfId="0" applyFont="1" applyAlignment="1">
      <alignment horizontal="center" wrapText="1"/>
    </xf>
    <xf numFmtId="14" fontId="17" fillId="2" borderId="0" xfId="0" applyNumberFormat="1" applyFont="1" applyFill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/>
    <xf numFmtId="0" fontId="17" fillId="0" borderId="0" xfId="0" applyFont="1" applyAlignment="1">
      <alignment wrapText="1"/>
    </xf>
    <xf numFmtId="165" fontId="17" fillId="0" borderId="0" xfId="1" applyNumberFormat="1" applyFont="1" applyAlignment="1">
      <alignment horizontal="left"/>
    </xf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5" fontId="18" fillId="0" borderId="0" xfId="0" applyNumberFormat="1" applyFont="1" applyAlignment="1">
      <alignment horizontal="left"/>
    </xf>
    <xf numFmtId="0" fontId="18" fillId="2" borderId="0" xfId="0" applyFont="1" applyFill="1"/>
  </cellXfs>
  <cellStyles count="6">
    <cellStyle name="Millares" xfId="1" builtinId="3"/>
    <cellStyle name="Millares 2 2" xfId="4" xr:uid="{5EC64A9A-490E-457A-852F-506C1AD5DEA3}"/>
    <cellStyle name="Millares_29 feb DESEMBOLSO2004" xfId="5" xr:uid="{FF691734-5AA6-4058-BE26-440FEA0E6706}"/>
    <cellStyle name="Normal" xfId="0" builtinId="0"/>
    <cellStyle name="Normal 2" xfId="2" xr:uid="{65D22626-84A3-4582-81D4-BEE1BB47B46A}"/>
    <cellStyle name="Normal 2 2" xfId="3" xr:uid="{951EEA99-7647-4179-BB8E-2F6890D87D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76200</xdr:rowOff>
    </xdr:from>
    <xdr:to>
      <xdr:col>1</xdr:col>
      <xdr:colOff>923925</xdr:colOff>
      <xdr:row>3</xdr:row>
      <xdr:rowOff>143486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FA182F32-1974-494E-8C23-A5AF31AAB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6200"/>
          <a:ext cx="885825" cy="667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297180</xdr:colOff>
      <xdr:row>0</xdr:row>
      <xdr:rowOff>76201</xdr:rowOff>
    </xdr:from>
    <xdr:to>
      <xdr:col>6</xdr:col>
      <xdr:colOff>152400</xdr:colOff>
      <xdr:row>4</xdr:row>
      <xdr:rowOff>85725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9D83A8-6F6D-4450-903E-29B77FF48D1C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6705" y="76201"/>
          <a:ext cx="941070" cy="7715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5C9FE-1F43-4D05-9F57-B1F02D86FB1F}">
  <sheetPr>
    <pageSetUpPr fitToPage="1"/>
  </sheetPr>
  <dimension ref="A1:G186"/>
  <sheetViews>
    <sheetView topLeftCell="A152" workbookViewId="0">
      <selection activeCell="D183" sqref="D183"/>
    </sheetView>
  </sheetViews>
  <sheetFormatPr baseColWidth="10" defaultRowHeight="15" x14ac:dyDescent="0.25"/>
  <cols>
    <col min="2" max="2" width="15.85546875" customWidth="1"/>
    <col min="3" max="3" width="31.28515625" customWidth="1"/>
    <col min="4" max="4" width="39" customWidth="1"/>
    <col min="5" max="5" width="16.85546875" customWidth="1"/>
    <col min="6" max="6" width="16.28515625" customWidth="1"/>
    <col min="7" max="7" width="18.85546875" customWidth="1"/>
  </cols>
  <sheetData>
    <row r="1" spans="1:7" ht="15.75" x14ac:dyDescent="0.25">
      <c r="A1" s="59" t="s">
        <v>0</v>
      </c>
      <c r="B1" s="59"/>
      <c r="C1" s="59"/>
      <c r="D1" s="59"/>
      <c r="E1" s="59"/>
      <c r="F1" s="59"/>
      <c r="G1" s="59"/>
    </row>
    <row r="2" spans="1:7" ht="15.75" x14ac:dyDescent="0.25">
      <c r="A2" s="60" t="s">
        <v>1</v>
      </c>
      <c r="B2" s="59"/>
      <c r="C2" s="59"/>
      <c r="D2" s="59"/>
      <c r="E2" s="59"/>
      <c r="F2" s="59"/>
      <c r="G2" s="59"/>
    </row>
    <row r="3" spans="1:7" ht="15.75" x14ac:dyDescent="0.25">
      <c r="A3" s="59" t="s">
        <v>2</v>
      </c>
      <c r="B3" s="59"/>
      <c r="C3" s="59"/>
      <c r="D3" s="59"/>
      <c r="E3" s="59"/>
      <c r="F3" s="59"/>
      <c r="G3" s="59"/>
    </row>
    <row r="4" spans="1:7" ht="16.5" thickBot="1" x14ac:dyDescent="0.3">
      <c r="A4" s="1"/>
      <c r="B4" s="1"/>
      <c r="C4" s="1"/>
      <c r="D4" s="1"/>
      <c r="E4" s="1"/>
      <c r="F4" s="1"/>
      <c r="G4" s="1"/>
    </row>
    <row r="5" spans="1:7" ht="15.75" thickBot="1" x14ac:dyDescent="0.3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4" t="s">
        <v>8</v>
      </c>
      <c r="G5" s="5" t="s">
        <v>9</v>
      </c>
    </row>
    <row r="6" spans="1:7" x14ac:dyDescent="0.25">
      <c r="A6" s="6">
        <v>45597</v>
      </c>
      <c r="B6" s="7"/>
      <c r="C6" s="8" t="s">
        <v>10</v>
      </c>
      <c r="D6" s="8" t="s">
        <v>11</v>
      </c>
      <c r="E6" s="9"/>
      <c r="F6" s="10"/>
      <c r="G6" s="11">
        <v>357938.1838200058</v>
      </c>
    </row>
    <row r="7" spans="1:7" x14ac:dyDescent="0.25">
      <c r="A7" s="6">
        <v>45597</v>
      </c>
      <c r="B7" s="12" t="s">
        <v>12</v>
      </c>
      <c r="C7" s="13" t="s">
        <v>13</v>
      </c>
      <c r="D7" s="13" t="s">
        <v>14</v>
      </c>
      <c r="E7" s="14">
        <v>12554335.960000001</v>
      </c>
      <c r="F7" s="15"/>
      <c r="G7" s="16">
        <f t="shared" ref="G7" si="0">+G6+E7</f>
        <v>12912274.143820006</v>
      </c>
    </row>
    <row r="8" spans="1:7" x14ac:dyDescent="0.25">
      <c r="A8" s="6">
        <v>45597</v>
      </c>
      <c r="B8" s="12" t="s">
        <v>15</v>
      </c>
      <c r="C8" s="13" t="s">
        <v>16</v>
      </c>
      <c r="D8" s="13" t="s">
        <v>17</v>
      </c>
      <c r="E8" s="17"/>
      <c r="F8" s="15">
        <v>2874166.61</v>
      </c>
      <c r="G8" s="16">
        <f t="shared" ref="G8:G33" si="1">+G7-F8</f>
        <v>10038107.533820007</v>
      </c>
    </row>
    <row r="9" spans="1:7" x14ac:dyDescent="0.25">
      <c r="A9" s="6">
        <v>45597</v>
      </c>
      <c r="B9" s="18" t="s">
        <v>18</v>
      </c>
      <c r="C9" s="19" t="s">
        <v>16</v>
      </c>
      <c r="D9" s="19" t="s">
        <v>19</v>
      </c>
      <c r="E9" s="20"/>
      <c r="F9" s="21">
        <v>440356.84</v>
      </c>
      <c r="G9" s="16">
        <f t="shared" si="1"/>
        <v>9597750.6938200071</v>
      </c>
    </row>
    <row r="10" spans="1:7" x14ac:dyDescent="0.25">
      <c r="A10" s="6">
        <v>45597</v>
      </c>
      <c r="B10" s="22">
        <v>900010408</v>
      </c>
      <c r="C10" s="19" t="s">
        <v>20</v>
      </c>
      <c r="D10" s="23" t="s">
        <v>21</v>
      </c>
      <c r="E10" s="20">
        <v>1900</v>
      </c>
      <c r="F10" s="21"/>
      <c r="G10" s="16">
        <f t="shared" ref="G10:G13" si="2">+G9+E10</f>
        <v>9599650.6938200071</v>
      </c>
    </row>
    <row r="11" spans="1:7" x14ac:dyDescent="0.25">
      <c r="A11" s="6">
        <v>45597</v>
      </c>
      <c r="B11" s="24" t="s">
        <v>22</v>
      </c>
      <c r="C11" s="19" t="s">
        <v>20</v>
      </c>
      <c r="D11" s="23" t="s">
        <v>21</v>
      </c>
      <c r="E11" s="20">
        <v>8200</v>
      </c>
      <c r="F11" s="21"/>
      <c r="G11" s="16">
        <f t="shared" si="2"/>
        <v>9607850.6938200071</v>
      </c>
    </row>
    <row r="12" spans="1:7" x14ac:dyDescent="0.25">
      <c r="A12" s="6">
        <v>45597</v>
      </c>
      <c r="B12" s="24" t="s">
        <v>23</v>
      </c>
      <c r="C12" s="19" t="s">
        <v>24</v>
      </c>
      <c r="D12" s="23" t="s">
        <v>24</v>
      </c>
      <c r="E12" s="20">
        <v>4425</v>
      </c>
      <c r="F12" s="21"/>
      <c r="G12" s="16">
        <f t="shared" si="2"/>
        <v>9612275.6938200071</v>
      </c>
    </row>
    <row r="13" spans="1:7" x14ac:dyDescent="0.25">
      <c r="A13" s="6">
        <v>45597</v>
      </c>
      <c r="B13" s="24" t="s">
        <v>25</v>
      </c>
      <c r="C13" s="19" t="s">
        <v>24</v>
      </c>
      <c r="D13" s="23" t="s">
        <v>24</v>
      </c>
      <c r="E13" s="14">
        <v>13812</v>
      </c>
      <c r="F13" s="25"/>
      <c r="G13" s="16">
        <f t="shared" si="2"/>
        <v>9626087.6938200071</v>
      </c>
    </row>
    <row r="14" spans="1:7" x14ac:dyDescent="0.25">
      <c r="A14" s="6">
        <v>45601</v>
      </c>
      <c r="B14" s="22">
        <v>38134050747</v>
      </c>
      <c r="C14" s="26" t="s">
        <v>26</v>
      </c>
      <c r="D14" s="23" t="s">
        <v>27</v>
      </c>
      <c r="E14" s="14"/>
      <c r="F14" s="25">
        <v>179628.6</v>
      </c>
      <c r="G14" s="16">
        <f t="shared" si="1"/>
        <v>9446459.0938200075</v>
      </c>
    </row>
    <row r="15" spans="1:7" x14ac:dyDescent="0.25">
      <c r="A15" s="6">
        <v>45601</v>
      </c>
      <c r="B15" s="22">
        <v>38134135104</v>
      </c>
      <c r="C15" s="19" t="s">
        <v>28</v>
      </c>
      <c r="D15" s="19" t="s">
        <v>29</v>
      </c>
      <c r="E15" s="14"/>
      <c r="F15" s="25">
        <v>465647.25</v>
      </c>
      <c r="G15" s="16">
        <f t="shared" si="1"/>
        <v>8980811.8438200075</v>
      </c>
    </row>
    <row r="16" spans="1:7" x14ac:dyDescent="0.25">
      <c r="A16" s="6">
        <v>45601</v>
      </c>
      <c r="B16" s="22">
        <v>38134216058</v>
      </c>
      <c r="C16" s="27" t="s">
        <v>30</v>
      </c>
      <c r="D16" s="23" t="s">
        <v>31</v>
      </c>
      <c r="E16" s="14"/>
      <c r="F16" s="25">
        <v>83667.459999999992</v>
      </c>
      <c r="G16" s="16">
        <f t="shared" si="1"/>
        <v>8897144.3838200066</v>
      </c>
    </row>
    <row r="17" spans="1:7" x14ac:dyDescent="0.25">
      <c r="A17" s="6">
        <v>45601</v>
      </c>
      <c r="B17" s="22">
        <v>38134368633</v>
      </c>
      <c r="C17" s="27" t="s">
        <v>32</v>
      </c>
      <c r="D17" s="23" t="s">
        <v>33</v>
      </c>
      <c r="E17" s="14"/>
      <c r="F17" s="25">
        <v>1185279.6200000001</v>
      </c>
      <c r="G17" s="16">
        <f t="shared" si="1"/>
        <v>7711864.7638200065</v>
      </c>
    </row>
    <row r="18" spans="1:7" x14ac:dyDescent="0.25">
      <c r="A18" s="6">
        <v>45601</v>
      </c>
      <c r="B18" s="22">
        <v>70045698</v>
      </c>
      <c r="C18" s="27" t="s">
        <v>34</v>
      </c>
      <c r="D18" s="23" t="s">
        <v>35</v>
      </c>
      <c r="E18" s="14"/>
      <c r="F18" s="25">
        <v>726905.15</v>
      </c>
      <c r="G18" s="16">
        <f t="shared" si="1"/>
        <v>6984959.6138200061</v>
      </c>
    </row>
    <row r="19" spans="1:7" x14ac:dyDescent="0.25">
      <c r="A19" s="6">
        <v>45601</v>
      </c>
      <c r="B19" s="22">
        <v>38137831877</v>
      </c>
      <c r="C19" s="27" t="s">
        <v>36</v>
      </c>
      <c r="D19" s="23" t="s">
        <v>37</v>
      </c>
      <c r="E19" s="14"/>
      <c r="F19" s="25">
        <v>21149.13</v>
      </c>
      <c r="G19" s="16">
        <f t="shared" si="1"/>
        <v>6963810.4838200063</v>
      </c>
    </row>
    <row r="20" spans="1:7" x14ac:dyDescent="0.25">
      <c r="A20" s="6">
        <v>45601</v>
      </c>
      <c r="B20" s="22">
        <v>38137885199</v>
      </c>
      <c r="C20" s="27" t="s">
        <v>38</v>
      </c>
      <c r="D20" s="23" t="s">
        <v>39</v>
      </c>
      <c r="E20" s="14"/>
      <c r="F20" s="28">
        <v>8892</v>
      </c>
      <c r="G20" s="16">
        <f t="shared" si="1"/>
        <v>6954918.4838200063</v>
      </c>
    </row>
    <row r="21" spans="1:7" x14ac:dyDescent="0.25">
      <c r="A21" s="6">
        <v>45601</v>
      </c>
      <c r="B21" s="22">
        <v>38137931556</v>
      </c>
      <c r="C21" s="27" t="s">
        <v>40</v>
      </c>
      <c r="D21" s="23" t="s">
        <v>39</v>
      </c>
      <c r="E21" s="14"/>
      <c r="F21" s="28">
        <v>84550</v>
      </c>
      <c r="G21" s="16">
        <f t="shared" si="1"/>
        <v>6870368.4838200063</v>
      </c>
    </row>
    <row r="22" spans="1:7" x14ac:dyDescent="0.25">
      <c r="A22" s="6">
        <v>45601</v>
      </c>
      <c r="B22" s="22">
        <v>38137973174</v>
      </c>
      <c r="C22" s="27" t="s">
        <v>41</v>
      </c>
      <c r="D22" s="23" t="s">
        <v>39</v>
      </c>
      <c r="E22" s="14"/>
      <c r="F22" s="28">
        <v>57299.4</v>
      </c>
      <c r="G22" s="16">
        <f t="shared" si="1"/>
        <v>6813069.0838200059</v>
      </c>
    </row>
    <row r="23" spans="1:7" x14ac:dyDescent="0.25">
      <c r="A23" s="6">
        <v>45601</v>
      </c>
      <c r="B23" s="22">
        <v>38138026605</v>
      </c>
      <c r="C23" s="27" t="s">
        <v>42</v>
      </c>
      <c r="D23" s="23" t="s">
        <v>29</v>
      </c>
      <c r="E23" s="14"/>
      <c r="F23" s="28">
        <v>129765.44000000002</v>
      </c>
      <c r="G23" s="16">
        <f t="shared" si="1"/>
        <v>6683303.6438200055</v>
      </c>
    </row>
    <row r="24" spans="1:7" x14ac:dyDescent="0.25">
      <c r="A24" s="6">
        <v>45601</v>
      </c>
      <c r="B24" s="22">
        <v>38138081088</v>
      </c>
      <c r="C24" s="27" t="s">
        <v>43</v>
      </c>
      <c r="D24" s="23" t="s">
        <v>27</v>
      </c>
      <c r="E24" s="14"/>
      <c r="F24" s="28">
        <v>175758.5</v>
      </c>
      <c r="G24" s="16">
        <f t="shared" si="1"/>
        <v>6507545.1438200055</v>
      </c>
    </row>
    <row r="25" spans="1:7" x14ac:dyDescent="0.25">
      <c r="A25" s="6">
        <v>45601</v>
      </c>
      <c r="B25" s="22">
        <v>38138143917</v>
      </c>
      <c r="C25" s="27" t="s">
        <v>44</v>
      </c>
      <c r="D25" s="23" t="s">
        <v>29</v>
      </c>
      <c r="E25" s="14"/>
      <c r="F25" s="28">
        <v>117876</v>
      </c>
      <c r="G25" s="16">
        <f t="shared" si="1"/>
        <v>6389669.1438200055</v>
      </c>
    </row>
    <row r="26" spans="1:7" x14ac:dyDescent="0.25">
      <c r="A26" s="6">
        <v>45602</v>
      </c>
      <c r="B26" s="22">
        <v>38153114276</v>
      </c>
      <c r="C26" s="27" t="s">
        <v>45</v>
      </c>
      <c r="D26" s="23" t="s">
        <v>27</v>
      </c>
      <c r="E26" s="14"/>
      <c r="F26" s="28">
        <v>1108681.72</v>
      </c>
      <c r="G26" s="16">
        <f t="shared" si="1"/>
        <v>5280987.4238200057</v>
      </c>
    </row>
    <row r="27" spans="1:7" x14ac:dyDescent="0.25">
      <c r="A27" s="6">
        <v>45602</v>
      </c>
      <c r="B27" s="29">
        <v>38153343241</v>
      </c>
      <c r="C27" s="27" t="s">
        <v>46</v>
      </c>
      <c r="D27" s="23" t="s">
        <v>29</v>
      </c>
      <c r="E27" s="14"/>
      <c r="F27" s="28">
        <v>252406.44</v>
      </c>
      <c r="G27" s="16">
        <f t="shared" si="1"/>
        <v>5028580.9838200053</v>
      </c>
    </row>
    <row r="28" spans="1:7" x14ac:dyDescent="0.25">
      <c r="A28" s="6">
        <v>45602</v>
      </c>
      <c r="B28" s="22">
        <v>38153436853</v>
      </c>
      <c r="C28" s="30" t="s">
        <v>46</v>
      </c>
      <c r="D28" s="31" t="s">
        <v>29</v>
      </c>
      <c r="E28" s="14"/>
      <c r="F28" s="32">
        <v>363382.24</v>
      </c>
      <c r="G28" s="16">
        <f t="shared" si="1"/>
        <v>4665198.7438200051</v>
      </c>
    </row>
    <row r="29" spans="1:7" x14ac:dyDescent="0.25">
      <c r="A29" s="6">
        <v>45602</v>
      </c>
      <c r="B29" s="22">
        <v>38153580776</v>
      </c>
      <c r="C29" s="30" t="s">
        <v>47</v>
      </c>
      <c r="D29" s="31" t="s">
        <v>48</v>
      </c>
      <c r="E29" s="14"/>
      <c r="F29" s="32">
        <v>63585.81</v>
      </c>
      <c r="G29" s="16">
        <f t="shared" si="1"/>
        <v>4601612.9338200055</v>
      </c>
    </row>
    <row r="30" spans="1:7" x14ac:dyDescent="0.25">
      <c r="A30" s="6">
        <v>45602</v>
      </c>
      <c r="B30" s="22">
        <v>38153700876</v>
      </c>
      <c r="C30" s="33" t="s">
        <v>49</v>
      </c>
      <c r="D30" s="33" t="s">
        <v>50</v>
      </c>
      <c r="E30" s="14"/>
      <c r="F30" s="32">
        <v>23392.78</v>
      </c>
      <c r="G30" s="16">
        <f t="shared" si="1"/>
        <v>4578220.1538200052</v>
      </c>
    </row>
    <row r="31" spans="1:7" x14ac:dyDescent="0.25">
      <c r="A31" s="6">
        <v>45602</v>
      </c>
      <c r="B31" s="22">
        <v>38153767904</v>
      </c>
      <c r="C31" s="33" t="s">
        <v>51</v>
      </c>
      <c r="D31" s="33" t="s">
        <v>48</v>
      </c>
      <c r="E31" s="14"/>
      <c r="F31" s="32">
        <v>48464.12</v>
      </c>
      <c r="G31" s="16">
        <f t="shared" si="1"/>
        <v>4529756.0338200051</v>
      </c>
    </row>
    <row r="32" spans="1:7" x14ac:dyDescent="0.25">
      <c r="A32" s="6">
        <v>45602</v>
      </c>
      <c r="B32" s="22">
        <v>38153892715</v>
      </c>
      <c r="C32" s="30" t="s">
        <v>52</v>
      </c>
      <c r="D32" s="31" t="s">
        <v>53</v>
      </c>
      <c r="E32" s="14"/>
      <c r="F32" s="32">
        <v>2722.22</v>
      </c>
      <c r="G32" s="16">
        <f t="shared" si="1"/>
        <v>4527033.8138200054</v>
      </c>
    </row>
    <row r="33" spans="1:7" x14ac:dyDescent="0.25">
      <c r="A33" s="6">
        <v>45602</v>
      </c>
      <c r="B33" s="22">
        <v>38154049474</v>
      </c>
      <c r="C33" s="33" t="s">
        <v>54</v>
      </c>
      <c r="D33" s="33" t="s">
        <v>55</v>
      </c>
      <c r="E33" s="14"/>
      <c r="F33" s="32">
        <v>686777.19</v>
      </c>
      <c r="G33" s="16">
        <f t="shared" si="1"/>
        <v>3840256.6238200055</v>
      </c>
    </row>
    <row r="34" spans="1:7" x14ac:dyDescent="0.25">
      <c r="A34" s="6">
        <v>45602</v>
      </c>
      <c r="B34" s="24" t="s">
        <v>56</v>
      </c>
      <c r="C34" s="33" t="s">
        <v>13</v>
      </c>
      <c r="D34" s="33" t="s">
        <v>57</v>
      </c>
      <c r="E34" s="14">
        <v>245619.9</v>
      </c>
      <c r="F34" s="32"/>
      <c r="G34" s="16">
        <f t="shared" ref="G34:G49" si="3">+G33+E34</f>
        <v>4085876.5238200054</v>
      </c>
    </row>
    <row r="35" spans="1:7" x14ac:dyDescent="0.25">
      <c r="A35" s="6">
        <v>45602</v>
      </c>
      <c r="B35" s="22">
        <v>900030477</v>
      </c>
      <c r="C35" s="30" t="s">
        <v>20</v>
      </c>
      <c r="D35" s="31" t="s">
        <v>21</v>
      </c>
      <c r="E35" s="14">
        <v>1150</v>
      </c>
      <c r="F35" s="32"/>
      <c r="G35" s="16">
        <f t="shared" si="3"/>
        <v>4087026.5238200054</v>
      </c>
    </row>
    <row r="36" spans="1:7" x14ac:dyDescent="0.25">
      <c r="A36" s="6">
        <v>45602</v>
      </c>
      <c r="B36" s="22">
        <v>900030481</v>
      </c>
      <c r="C36" s="33" t="s">
        <v>24</v>
      </c>
      <c r="D36" s="33" t="s">
        <v>24</v>
      </c>
      <c r="E36" s="14">
        <v>4125</v>
      </c>
      <c r="F36" s="32"/>
      <c r="G36" s="16">
        <f t="shared" si="3"/>
        <v>4091151.5238200054</v>
      </c>
    </row>
    <row r="37" spans="1:7" x14ac:dyDescent="0.25">
      <c r="A37" s="6">
        <v>45602</v>
      </c>
      <c r="B37" s="22">
        <v>900030484</v>
      </c>
      <c r="C37" s="33" t="s">
        <v>24</v>
      </c>
      <c r="D37" s="31" t="s">
        <v>24</v>
      </c>
      <c r="E37" s="14">
        <v>4665</v>
      </c>
      <c r="F37" s="32"/>
      <c r="G37" s="16">
        <f t="shared" si="3"/>
        <v>4095816.5238200054</v>
      </c>
    </row>
    <row r="38" spans="1:7" x14ac:dyDescent="0.25">
      <c r="A38" s="6">
        <v>45602</v>
      </c>
      <c r="B38" s="22">
        <v>900030487</v>
      </c>
      <c r="C38" s="33" t="s">
        <v>20</v>
      </c>
      <c r="D38" s="33" t="s">
        <v>21</v>
      </c>
      <c r="E38" s="14">
        <v>11300</v>
      </c>
      <c r="F38" s="32"/>
      <c r="G38" s="16">
        <f t="shared" si="3"/>
        <v>4107116.5238200054</v>
      </c>
    </row>
    <row r="39" spans="1:7" x14ac:dyDescent="0.25">
      <c r="A39" s="6">
        <v>45602</v>
      </c>
      <c r="B39" s="22">
        <v>900030490</v>
      </c>
      <c r="C39" s="30" t="s">
        <v>24</v>
      </c>
      <c r="D39" s="31" t="s">
        <v>24</v>
      </c>
      <c r="E39" s="14">
        <v>17500</v>
      </c>
      <c r="F39" s="32"/>
      <c r="G39" s="16">
        <f t="shared" si="3"/>
        <v>4124616.5238200054</v>
      </c>
    </row>
    <row r="40" spans="1:7" x14ac:dyDescent="0.25">
      <c r="A40" s="6">
        <v>45602</v>
      </c>
      <c r="B40" s="22">
        <v>900030493</v>
      </c>
      <c r="C40" s="30" t="s">
        <v>20</v>
      </c>
      <c r="D40" s="23" t="s">
        <v>21</v>
      </c>
      <c r="E40" s="14">
        <v>6260</v>
      </c>
      <c r="F40" s="32"/>
      <c r="G40" s="16">
        <f t="shared" si="3"/>
        <v>4130876.5238200054</v>
      </c>
    </row>
    <row r="41" spans="1:7" x14ac:dyDescent="0.25">
      <c r="A41" s="6">
        <v>45602</v>
      </c>
      <c r="B41" s="22">
        <v>900030496</v>
      </c>
      <c r="C41" s="34" t="s">
        <v>20</v>
      </c>
      <c r="D41" s="19" t="s">
        <v>21</v>
      </c>
      <c r="E41" s="14">
        <v>2600</v>
      </c>
      <c r="F41" s="32"/>
      <c r="G41" s="16">
        <f t="shared" si="3"/>
        <v>4133476.5238200054</v>
      </c>
    </row>
    <row r="42" spans="1:7" x14ac:dyDescent="0.25">
      <c r="A42" s="6">
        <v>45602</v>
      </c>
      <c r="B42" s="22">
        <v>900030499</v>
      </c>
      <c r="C42" s="26" t="s">
        <v>24</v>
      </c>
      <c r="D42" s="23" t="s">
        <v>24</v>
      </c>
      <c r="E42" s="14">
        <v>6430</v>
      </c>
      <c r="F42" s="32"/>
      <c r="G42" s="16">
        <f t="shared" si="3"/>
        <v>4139906.5238200054</v>
      </c>
    </row>
    <row r="43" spans="1:7" x14ac:dyDescent="0.25">
      <c r="A43" s="6">
        <v>45602</v>
      </c>
      <c r="B43" s="22">
        <v>900030502</v>
      </c>
      <c r="C43" s="19" t="s">
        <v>24</v>
      </c>
      <c r="D43" s="19" t="s">
        <v>24</v>
      </c>
      <c r="E43" s="14">
        <v>15760</v>
      </c>
      <c r="F43" s="32"/>
      <c r="G43" s="16">
        <f t="shared" si="3"/>
        <v>4155666.5238200054</v>
      </c>
    </row>
    <row r="44" spans="1:7" x14ac:dyDescent="0.25">
      <c r="A44" s="6">
        <v>45602</v>
      </c>
      <c r="B44" s="24" t="s">
        <v>58</v>
      </c>
      <c r="C44" s="27" t="s">
        <v>13</v>
      </c>
      <c r="D44" s="23" t="s">
        <v>59</v>
      </c>
      <c r="E44" s="14">
        <v>8946</v>
      </c>
      <c r="F44" s="32"/>
      <c r="G44" s="16">
        <f t="shared" si="3"/>
        <v>4164612.5238200054</v>
      </c>
    </row>
    <row r="45" spans="1:7" x14ac:dyDescent="0.25">
      <c r="A45" s="6">
        <v>45603</v>
      </c>
      <c r="B45" s="24" t="s">
        <v>60</v>
      </c>
      <c r="C45" s="27" t="s">
        <v>13</v>
      </c>
      <c r="D45" s="23" t="s">
        <v>61</v>
      </c>
      <c r="E45" s="14">
        <v>15000</v>
      </c>
      <c r="F45" s="32"/>
      <c r="G45" s="16">
        <f t="shared" si="3"/>
        <v>4179612.5238200054</v>
      </c>
    </row>
    <row r="46" spans="1:7" x14ac:dyDescent="0.25">
      <c r="A46" s="6">
        <v>45603</v>
      </c>
      <c r="B46" s="22">
        <v>900030575</v>
      </c>
      <c r="C46" s="35" t="s">
        <v>20</v>
      </c>
      <c r="D46" s="23" t="s">
        <v>21</v>
      </c>
      <c r="E46" s="14">
        <v>6620</v>
      </c>
      <c r="F46" s="32"/>
      <c r="G46" s="16">
        <f t="shared" si="3"/>
        <v>4186232.5238200054</v>
      </c>
    </row>
    <row r="47" spans="1:7" x14ac:dyDescent="0.25">
      <c r="A47" s="6">
        <v>45603</v>
      </c>
      <c r="B47" s="22">
        <v>900030578</v>
      </c>
      <c r="C47" s="27" t="s">
        <v>20</v>
      </c>
      <c r="D47" s="23" t="s">
        <v>21</v>
      </c>
      <c r="E47" s="14">
        <v>4260</v>
      </c>
      <c r="F47" s="32"/>
      <c r="G47" s="16">
        <f t="shared" si="3"/>
        <v>4190492.5238200054</v>
      </c>
    </row>
    <row r="48" spans="1:7" x14ac:dyDescent="0.25">
      <c r="A48" s="6">
        <v>45603</v>
      </c>
      <c r="B48" s="22">
        <v>900030581</v>
      </c>
      <c r="C48" s="27" t="s">
        <v>24</v>
      </c>
      <c r="D48" s="23" t="s">
        <v>24</v>
      </c>
      <c r="E48" s="14">
        <v>4780</v>
      </c>
      <c r="F48" s="32"/>
      <c r="G48" s="16">
        <f t="shared" si="3"/>
        <v>4195272.5238200054</v>
      </c>
    </row>
    <row r="49" spans="1:7" x14ac:dyDescent="0.25">
      <c r="A49" s="6">
        <v>45603</v>
      </c>
      <c r="B49" s="22">
        <v>900030584</v>
      </c>
      <c r="C49" s="27" t="s">
        <v>24</v>
      </c>
      <c r="D49" s="23" t="s">
        <v>24</v>
      </c>
      <c r="E49" s="14">
        <v>11560</v>
      </c>
      <c r="F49" s="32"/>
      <c r="G49" s="16">
        <f t="shared" si="3"/>
        <v>4206832.5238200054</v>
      </c>
    </row>
    <row r="50" spans="1:7" x14ac:dyDescent="0.25">
      <c r="A50" s="6">
        <v>45603</v>
      </c>
      <c r="B50" s="22">
        <v>38179195680</v>
      </c>
      <c r="C50" s="35" t="s">
        <v>62</v>
      </c>
      <c r="D50" s="23" t="s">
        <v>48</v>
      </c>
      <c r="E50" s="14"/>
      <c r="F50" s="32">
        <v>20979.09</v>
      </c>
      <c r="G50" s="16">
        <f t="shared" ref="G50:G59" si="4">+G49-F50</f>
        <v>4185853.4338200055</v>
      </c>
    </row>
    <row r="51" spans="1:7" x14ac:dyDescent="0.25">
      <c r="A51" s="6">
        <v>45603</v>
      </c>
      <c r="B51" s="22">
        <v>38179257984</v>
      </c>
      <c r="C51" s="26" t="s">
        <v>63</v>
      </c>
      <c r="D51" s="19" t="s">
        <v>29</v>
      </c>
      <c r="E51" s="14"/>
      <c r="F51" s="32">
        <v>61797.5</v>
      </c>
      <c r="G51" s="16">
        <f t="shared" si="4"/>
        <v>4124055.9338200055</v>
      </c>
    </row>
    <row r="52" spans="1:7" x14ac:dyDescent="0.25">
      <c r="A52" s="6">
        <v>45604</v>
      </c>
      <c r="B52" s="22">
        <v>38191485033</v>
      </c>
      <c r="C52" s="26" t="s">
        <v>64</v>
      </c>
      <c r="D52" s="23" t="s">
        <v>65</v>
      </c>
      <c r="E52" s="14"/>
      <c r="F52" s="32">
        <v>3724</v>
      </c>
      <c r="G52" s="16">
        <f t="shared" si="4"/>
        <v>4120331.9338200055</v>
      </c>
    </row>
    <row r="53" spans="1:7" x14ac:dyDescent="0.25">
      <c r="A53" s="6">
        <v>45604</v>
      </c>
      <c r="B53" s="22">
        <v>38191547895</v>
      </c>
      <c r="C53" s="27" t="s">
        <v>66</v>
      </c>
      <c r="D53" s="23" t="s">
        <v>67</v>
      </c>
      <c r="E53" s="14"/>
      <c r="F53" s="32">
        <v>114228.49</v>
      </c>
      <c r="G53" s="16">
        <f t="shared" si="4"/>
        <v>4006103.4438200053</v>
      </c>
    </row>
    <row r="54" spans="1:7" x14ac:dyDescent="0.25">
      <c r="A54" s="6">
        <v>45604</v>
      </c>
      <c r="B54" s="22">
        <v>38191600499</v>
      </c>
      <c r="C54" s="26" t="s">
        <v>68</v>
      </c>
      <c r="D54" s="23" t="s">
        <v>69</v>
      </c>
      <c r="E54" s="14"/>
      <c r="F54" s="32">
        <v>41177.97</v>
      </c>
      <c r="G54" s="16">
        <f t="shared" si="4"/>
        <v>3964925.4738200051</v>
      </c>
    </row>
    <row r="55" spans="1:7" x14ac:dyDescent="0.25">
      <c r="A55" s="6">
        <v>45604</v>
      </c>
      <c r="B55" s="22">
        <v>38191650719</v>
      </c>
      <c r="C55" s="36" t="s">
        <v>70</v>
      </c>
      <c r="D55" s="23" t="s">
        <v>71</v>
      </c>
      <c r="E55" s="14"/>
      <c r="F55" s="32">
        <v>15120</v>
      </c>
      <c r="G55" s="16">
        <f t="shared" si="4"/>
        <v>3949805.4738200051</v>
      </c>
    </row>
    <row r="56" spans="1:7" x14ac:dyDescent="0.25">
      <c r="A56" s="6">
        <v>45604</v>
      </c>
      <c r="B56" s="22">
        <v>38193482467</v>
      </c>
      <c r="C56" s="37" t="s">
        <v>72</v>
      </c>
      <c r="D56" s="23" t="s">
        <v>29</v>
      </c>
      <c r="E56" s="14"/>
      <c r="F56" s="32">
        <v>2209.96</v>
      </c>
      <c r="G56" s="16">
        <f t="shared" si="4"/>
        <v>3947595.5138200051</v>
      </c>
    </row>
    <row r="57" spans="1:7" x14ac:dyDescent="0.25">
      <c r="A57" s="6">
        <v>45604</v>
      </c>
      <c r="B57" s="22">
        <v>38193575130</v>
      </c>
      <c r="C57" s="19" t="s">
        <v>73</v>
      </c>
      <c r="D57" s="23" t="s">
        <v>27</v>
      </c>
      <c r="E57" s="14"/>
      <c r="F57" s="32">
        <v>176115</v>
      </c>
      <c r="G57" s="16">
        <f t="shared" si="4"/>
        <v>3771480.5138200051</v>
      </c>
    </row>
    <row r="58" spans="1:7" x14ac:dyDescent="0.25">
      <c r="A58" s="6">
        <v>45604</v>
      </c>
      <c r="B58" s="22">
        <v>38193642015</v>
      </c>
      <c r="C58" s="26" t="s">
        <v>74</v>
      </c>
      <c r="D58" s="23" t="s">
        <v>27</v>
      </c>
      <c r="E58" s="14"/>
      <c r="F58" s="32">
        <v>204230.89</v>
      </c>
      <c r="G58" s="16">
        <f t="shared" si="4"/>
        <v>3567249.623820005</v>
      </c>
    </row>
    <row r="59" spans="1:7" x14ac:dyDescent="0.25">
      <c r="A59" s="6">
        <v>45604</v>
      </c>
      <c r="B59" s="22">
        <v>38193721778</v>
      </c>
      <c r="C59" s="26" t="s">
        <v>75</v>
      </c>
      <c r="D59" s="23" t="s">
        <v>27</v>
      </c>
      <c r="E59" s="14"/>
      <c r="F59" s="32">
        <v>120109.29000000001</v>
      </c>
      <c r="G59" s="16">
        <f t="shared" si="4"/>
        <v>3447140.3338200049</v>
      </c>
    </row>
    <row r="60" spans="1:7" x14ac:dyDescent="0.25">
      <c r="A60" s="6">
        <v>45604</v>
      </c>
      <c r="B60" s="22">
        <v>900010381</v>
      </c>
      <c r="C60" s="27" t="s">
        <v>20</v>
      </c>
      <c r="D60" s="23" t="s">
        <v>21</v>
      </c>
      <c r="E60" s="14">
        <v>5700</v>
      </c>
      <c r="F60" s="32"/>
      <c r="G60" s="16">
        <f t="shared" ref="G60:G69" si="5">+G59+E60</f>
        <v>3452840.3338200049</v>
      </c>
    </row>
    <row r="61" spans="1:7" x14ac:dyDescent="0.25">
      <c r="A61" s="6">
        <v>45604</v>
      </c>
      <c r="B61" s="22">
        <v>900010384</v>
      </c>
      <c r="C61" s="27" t="s">
        <v>20</v>
      </c>
      <c r="D61" s="23" t="s">
        <v>21</v>
      </c>
      <c r="E61" s="14">
        <v>400</v>
      </c>
      <c r="F61" s="32"/>
      <c r="G61" s="16">
        <f t="shared" si="5"/>
        <v>3453240.3338200049</v>
      </c>
    </row>
    <row r="62" spans="1:7" x14ac:dyDescent="0.25">
      <c r="A62" s="6">
        <v>45604</v>
      </c>
      <c r="B62" s="22">
        <v>900010387</v>
      </c>
      <c r="C62" s="19" t="s">
        <v>24</v>
      </c>
      <c r="D62" s="38" t="s">
        <v>24</v>
      </c>
      <c r="E62" s="14">
        <v>5050</v>
      </c>
      <c r="F62" s="32"/>
      <c r="G62" s="16">
        <f t="shared" si="5"/>
        <v>3458290.3338200049</v>
      </c>
    </row>
    <row r="63" spans="1:7" x14ac:dyDescent="0.25">
      <c r="A63" s="6">
        <v>45604</v>
      </c>
      <c r="B63" s="22">
        <v>900010390</v>
      </c>
      <c r="C63" s="26" t="s">
        <v>24</v>
      </c>
      <c r="D63" s="38" t="s">
        <v>24</v>
      </c>
      <c r="E63" s="14">
        <v>9887</v>
      </c>
      <c r="F63" s="32"/>
      <c r="G63" s="16">
        <f t="shared" si="5"/>
        <v>3468177.3338200049</v>
      </c>
    </row>
    <row r="64" spans="1:7" x14ac:dyDescent="0.25">
      <c r="A64" s="6">
        <v>45607</v>
      </c>
      <c r="B64" s="39" t="s">
        <v>76</v>
      </c>
      <c r="C64" s="27" t="s">
        <v>13</v>
      </c>
      <c r="D64" s="23" t="s">
        <v>59</v>
      </c>
      <c r="E64" s="14">
        <v>336963.31</v>
      </c>
      <c r="F64" s="32"/>
      <c r="G64" s="16">
        <f t="shared" si="5"/>
        <v>3805140.643820005</v>
      </c>
    </row>
    <row r="65" spans="1:7" x14ac:dyDescent="0.25">
      <c r="A65" s="6">
        <v>45607</v>
      </c>
      <c r="B65" s="22">
        <v>900060611</v>
      </c>
      <c r="C65" s="26" t="s">
        <v>24</v>
      </c>
      <c r="D65" s="38" t="s">
        <v>24</v>
      </c>
      <c r="E65" s="14">
        <v>14600</v>
      </c>
      <c r="F65" s="32"/>
      <c r="G65" s="16">
        <f t="shared" si="5"/>
        <v>3819740.643820005</v>
      </c>
    </row>
    <row r="66" spans="1:7" x14ac:dyDescent="0.25">
      <c r="A66" s="6">
        <v>45607</v>
      </c>
      <c r="B66" s="22">
        <v>900060614</v>
      </c>
      <c r="C66" s="26" t="s">
        <v>24</v>
      </c>
      <c r="D66" s="38" t="s">
        <v>24</v>
      </c>
      <c r="E66" s="14">
        <v>2735</v>
      </c>
      <c r="F66" s="32"/>
      <c r="G66" s="16">
        <f t="shared" si="5"/>
        <v>3822475.643820005</v>
      </c>
    </row>
    <row r="67" spans="1:7" x14ac:dyDescent="0.25">
      <c r="A67" s="6">
        <v>45607</v>
      </c>
      <c r="B67" s="22">
        <v>900060617</v>
      </c>
      <c r="C67" s="27" t="s">
        <v>24</v>
      </c>
      <c r="D67" s="38" t="s">
        <v>24</v>
      </c>
      <c r="E67" s="14">
        <v>3915</v>
      </c>
      <c r="F67" s="32"/>
      <c r="G67" s="16">
        <f t="shared" si="5"/>
        <v>3826390.643820005</v>
      </c>
    </row>
    <row r="68" spans="1:7" x14ac:dyDescent="0.25">
      <c r="A68" s="6">
        <v>45607</v>
      </c>
      <c r="B68" s="22">
        <v>900060620</v>
      </c>
      <c r="C68" s="27" t="s">
        <v>20</v>
      </c>
      <c r="D68" s="23" t="s">
        <v>21</v>
      </c>
      <c r="E68" s="14">
        <v>9800</v>
      </c>
      <c r="F68" s="32"/>
      <c r="G68" s="16">
        <f t="shared" si="5"/>
        <v>3836190.643820005</v>
      </c>
    </row>
    <row r="69" spans="1:7" x14ac:dyDescent="0.25">
      <c r="A69" s="6">
        <v>45607</v>
      </c>
      <c r="B69" s="22">
        <v>900060623</v>
      </c>
      <c r="C69" s="30" t="s">
        <v>20</v>
      </c>
      <c r="D69" s="23" t="s">
        <v>21</v>
      </c>
      <c r="E69" s="14">
        <v>1750</v>
      </c>
      <c r="F69" s="32"/>
      <c r="G69" s="16">
        <f t="shared" si="5"/>
        <v>3837940.643820005</v>
      </c>
    </row>
    <row r="70" spans="1:7" x14ac:dyDescent="0.25">
      <c r="A70" s="6">
        <v>45607</v>
      </c>
      <c r="B70" s="22">
        <v>38232892927</v>
      </c>
      <c r="C70" s="30" t="s">
        <v>77</v>
      </c>
      <c r="D70" s="31" t="s">
        <v>78</v>
      </c>
      <c r="E70" s="14"/>
      <c r="F70" s="32">
        <v>35459.4</v>
      </c>
      <c r="G70" s="16">
        <f t="shared" ref="G70:G80" si="6">+G69-F70</f>
        <v>3802481.2438200051</v>
      </c>
    </row>
    <row r="71" spans="1:7" x14ac:dyDescent="0.25">
      <c r="A71" s="6">
        <v>45607</v>
      </c>
      <c r="B71" s="22">
        <v>38232987730</v>
      </c>
      <c r="C71" s="33" t="s">
        <v>79</v>
      </c>
      <c r="D71" s="33" t="s">
        <v>80</v>
      </c>
      <c r="E71" s="14"/>
      <c r="F71" s="32">
        <v>237096.24</v>
      </c>
      <c r="G71" s="16">
        <f t="shared" si="6"/>
        <v>3565385.0038200049</v>
      </c>
    </row>
    <row r="72" spans="1:7" x14ac:dyDescent="0.25">
      <c r="A72" s="6">
        <v>45607</v>
      </c>
      <c r="B72" s="22">
        <v>38233054658</v>
      </c>
      <c r="C72" s="33" t="s">
        <v>81</v>
      </c>
      <c r="D72" s="33" t="s">
        <v>27</v>
      </c>
      <c r="E72" s="14"/>
      <c r="F72" s="32">
        <v>115918.75</v>
      </c>
      <c r="G72" s="16">
        <f t="shared" si="6"/>
        <v>3449466.2538200049</v>
      </c>
    </row>
    <row r="73" spans="1:7" x14ac:dyDescent="0.25">
      <c r="A73" s="6">
        <v>45607</v>
      </c>
      <c r="B73" s="22">
        <v>38233100919</v>
      </c>
      <c r="C73" s="26" t="s">
        <v>82</v>
      </c>
      <c r="D73" s="23" t="s">
        <v>29</v>
      </c>
      <c r="E73" s="14"/>
      <c r="F73" s="32">
        <v>3953.9</v>
      </c>
      <c r="G73" s="16">
        <f t="shared" si="6"/>
        <v>3445512.353820005</v>
      </c>
    </row>
    <row r="74" spans="1:7" x14ac:dyDescent="0.25">
      <c r="A74" s="6">
        <v>45607</v>
      </c>
      <c r="B74" s="22">
        <v>38233144908</v>
      </c>
      <c r="C74" s="26" t="s">
        <v>83</v>
      </c>
      <c r="D74" s="23" t="s">
        <v>84</v>
      </c>
      <c r="E74" s="14"/>
      <c r="F74" s="32">
        <v>298178.75</v>
      </c>
      <c r="G74" s="16">
        <f t="shared" si="6"/>
        <v>3147333.603820005</v>
      </c>
    </row>
    <row r="75" spans="1:7" x14ac:dyDescent="0.25">
      <c r="A75" s="6">
        <v>45608</v>
      </c>
      <c r="B75" s="18">
        <v>38248532688</v>
      </c>
      <c r="C75" s="27" t="s">
        <v>85</v>
      </c>
      <c r="D75" s="19" t="s">
        <v>86</v>
      </c>
      <c r="E75" s="14"/>
      <c r="F75" s="32">
        <v>117000</v>
      </c>
      <c r="G75" s="16">
        <f t="shared" si="6"/>
        <v>3030333.603820005</v>
      </c>
    </row>
    <row r="76" spans="1:7" x14ac:dyDescent="0.25">
      <c r="A76" s="6">
        <v>45608</v>
      </c>
      <c r="B76" s="18">
        <v>38248578263</v>
      </c>
      <c r="C76" s="27" t="s">
        <v>87</v>
      </c>
      <c r="D76" s="23" t="s">
        <v>88</v>
      </c>
      <c r="E76" s="14"/>
      <c r="F76" s="32">
        <v>36650.300000000003</v>
      </c>
      <c r="G76" s="16">
        <f t="shared" si="6"/>
        <v>2993683.3038200052</v>
      </c>
    </row>
    <row r="77" spans="1:7" x14ac:dyDescent="0.25">
      <c r="A77" s="6">
        <v>45608</v>
      </c>
      <c r="B77" s="18">
        <v>38248613841</v>
      </c>
      <c r="C77" s="27" t="s">
        <v>89</v>
      </c>
      <c r="D77" s="37" t="s">
        <v>90</v>
      </c>
      <c r="E77" s="14"/>
      <c r="F77" s="32">
        <v>19109.759999999998</v>
      </c>
      <c r="G77" s="16">
        <f t="shared" si="6"/>
        <v>2974573.5438200054</v>
      </c>
    </row>
    <row r="78" spans="1:7" x14ac:dyDescent="0.25">
      <c r="A78" s="6">
        <v>45608</v>
      </c>
      <c r="B78" s="18">
        <v>38248659870</v>
      </c>
      <c r="C78" s="26" t="s">
        <v>91</v>
      </c>
      <c r="D78" s="23" t="s">
        <v>92</v>
      </c>
      <c r="E78" s="14"/>
      <c r="F78" s="32">
        <v>66462</v>
      </c>
      <c r="G78" s="16">
        <f t="shared" si="6"/>
        <v>2908111.5438200054</v>
      </c>
    </row>
    <row r="79" spans="1:7" x14ac:dyDescent="0.25">
      <c r="A79" s="6">
        <v>45608</v>
      </c>
      <c r="B79" s="40">
        <v>38248714966</v>
      </c>
      <c r="C79" s="26" t="s">
        <v>93</v>
      </c>
      <c r="D79" s="23" t="s">
        <v>94</v>
      </c>
      <c r="E79" s="14"/>
      <c r="F79" s="32">
        <v>45885</v>
      </c>
      <c r="G79" s="16">
        <f t="shared" si="6"/>
        <v>2862226.5438200054</v>
      </c>
    </row>
    <row r="80" spans="1:7" x14ac:dyDescent="0.25">
      <c r="A80" s="6">
        <v>45608</v>
      </c>
      <c r="B80" s="40">
        <v>38248766875</v>
      </c>
      <c r="C80" s="27" t="s">
        <v>95</v>
      </c>
      <c r="D80" s="23" t="s">
        <v>96</v>
      </c>
      <c r="E80" s="14"/>
      <c r="F80" s="32">
        <v>568429.22</v>
      </c>
      <c r="G80" s="16">
        <f t="shared" si="6"/>
        <v>2293797.3238200052</v>
      </c>
    </row>
    <row r="81" spans="1:7" x14ac:dyDescent="0.25">
      <c r="A81" s="6">
        <v>45608</v>
      </c>
      <c r="B81" s="40">
        <v>900040684</v>
      </c>
      <c r="C81" s="37" t="s">
        <v>20</v>
      </c>
      <c r="D81" s="23" t="s">
        <v>21</v>
      </c>
      <c r="E81" s="14">
        <v>1850</v>
      </c>
      <c r="F81" s="32"/>
      <c r="G81" s="16">
        <f t="shared" ref="G81:G84" si="7">+G80+E81</f>
        <v>2295647.3238200052</v>
      </c>
    </row>
    <row r="82" spans="1:7" x14ac:dyDescent="0.25">
      <c r="A82" s="6">
        <v>45608</v>
      </c>
      <c r="B82" s="40">
        <v>900040687</v>
      </c>
      <c r="C82" s="27" t="s">
        <v>20</v>
      </c>
      <c r="D82" s="23" t="s">
        <v>21</v>
      </c>
      <c r="E82" s="14">
        <v>16400</v>
      </c>
      <c r="F82" s="32"/>
      <c r="G82" s="16">
        <f t="shared" si="7"/>
        <v>2312047.3238200052</v>
      </c>
    </row>
    <row r="83" spans="1:7" x14ac:dyDescent="0.25">
      <c r="A83" s="6">
        <v>45608</v>
      </c>
      <c r="B83" s="40">
        <v>900040690</v>
      </c>
      <c r="C83" s="35" t="s">
        <v>24</v>
      </c>
      <c r="D83" s="19" t="s">
        <v>24</v>
      </c>
      <c r="E83" s="14">
        <v>5425</v>
      </c>
      <c r="F83" s="32"/>
      <c r="G83" s="16">
        <f t="shared" si="7"/>
        <v>2317472.3238200052</v>
      </c>
    </row>
    <row r="84" spans="1:7" x14ac:dyDescent="0.25">
      <c r="A84" s="6">
        <v>45608</v>
      </c>
      <c r="B84" s="40">
        <v>900040693</v>
      </c>
      <c r="C84" s="26" t="s">
        <v>24</v>
      </c>
      <c r="D84" s="19" t="s">
        <v>24</v>
      </c>
      <c r="E84" s="14">
        <v>13030</v>
      </c>
      <c r="F84" s="32"/>
      <c r="G84" s="16">
        <f t="shared" si="7"/>
        <v>2330502.3238200052</v>
      </c>
    </row>
    <row r="85" spans="1:7" x14ac:dyDescent="0.25">
      <c r="A85" s="6">
        <v>45609</v>
      </c>
      <c r="B85" s="22">
        <v>38258843588</v>
      </c>
      <c r="C85" s="26" t="s">
        <v>97</v>
      </c>
      <c r="D85" s="23" t="s">
        <v>39</v>
      </c>
      <c r="E85" s="14"/>
      <c r="F85" s="32">
        <v>2781.6</v>
      </c>
      <c r="G85" s="16">
        <f t="shared" ref="G85:G93" si="8">+G84-F85</f>
        <v>2327720.7238200051</v>
      </c>
    </row>
    <row r="86" spans="1:7" x14ac:dyDescent="0.25">
      <c r="A86" s="6">
        <v>45609</v>
      </c>
      <c r="B86" s="22">
        <v>38258902524</v>
      </c>
      <c r="C86" s="27" t="s">
        <v>98</v>
      </c>
      <c r="D86" s="23" t="s">
        <v>99</v>
      </c>
      <c r="E86" s="14"/>
      <c r="F86" s="32">
        <v>332025</v>
      </c>
      <c r="G86" s="16">
        <f t="shared" si="8"/>
        <v>1995695.7238200051</v>
      </c>
    </row>
    <row r="87" spans="1:7" x14ac:dyDescent="0.25">
      <c r="A87" s="6">
        <v>45609</v>
      </c>
      <c r="B87" s="22">
        <v>38258950439</v>
      </c>
      <c r="C87" s="26" t="s">
        <v>100</v>
      </c>
      <c r="D87" s="23" t="s">
        <v>101</v>
      </c>
      <c r="E87" s="14"/>
      <c r="F87" s="32">
        <v>140976.01</v>
      </c>
      <c r="G87" s="16">
        <f t="shared" si="8"/>
        <v>1854719.7138200051</v>
      </c>
    </row>
    <row r="88" spans="1:7" x14ac:dyDescent="0.25">
      <c r="A88" s="6">
        <v>45610</v>
      </c>
      <c r="B88" s="22">
        <v>38280225343</v>
      </c>
      <c r="C88" s="26" t="s">
        <v>102</v>
      </c>
      <c r="D88" s="23" t="s">
        <v>103</v>
      </c>
      <c r="E88" s="14"/>
      <c r="F88" s="32">
        <v>52886.69</v>
      </c>
      <c r="G88" s="16">
        <f t="shared" si="8"/>
        <v>1801833.0238200051</v>
      </c>
    </row>
    <row r="89" spans="1:7" x14ac:dyDescent="0.25">
      <c r="A89" s="6">
        <v>45610</v>
      </c>
      <c r="B89" s="22">
        <v>38280259853</v>
      </c>
      <c r="C89" s="30" t="s">
        <v>104</v>
      </c>
      <c r="D89" s="31" t="s">
        <v>105</v>
      </c>
      <c r="E89" s="14"/>
      <c r="F89" s="32">
        <v>30618.720000000001</v>
      </c>
      <c r="G89" s="16">
        <f t="shared" si="8"/>
        <v>1771214.3038200052</v>
      </c>
    </row>
    <row r="90" spans="1:7" x14ac:dyDescent="0.25">
      <c r="A90" s="6">
        <v>45610</v>
      </c>
      <c r="B90" s="22">
        <v>38280297874</v>
      </c>
      <c r="C90" s="30" t="s">
        <v>106</v>
      </c>
      <c r="D90" s="31" t="s">
        <v>107</v>
      </c>
      <c r="E90" s="14"/>
      <c r="F90" s="32">
        <v>40000</v>
      </c>
      <c r="G90" s="16">
        <f t="shared" si="8"/>
        <v>1731214.3038200052</v>
      </c>
    </row>
    <row r="91" spans="1:7" x14ac:dyDescent="0.25">
      <c r="A91" s="6">
        <v>45610</v>
      </c>
      <c r="B91" s="22">
        <v>38280335958</v>
      </c>
      <c r="C91" s="33" t="s">
        <v>108</v>
      </c>
      <c r="D91" s="33" t="s">
        <v>109</v>
      </c>
      <c r="E91" s="14"/>
      <c r="F91" s="32">
        <v>19237.2</v>
      </c>
      <c r="G91" s="16">
        <f t="shared" si="8"/>
        <v>1711977.1038200052</v>
      </c>
    </row>
    <row r="92" spans="1:7" x14ac:dyDescent="0.25">
      <c r="A92" s="6">
        <v>45610</v>
      </c>
      <c r="B92" s="22">
        <v>38280396685</v>
      </c>
      <c r="C92" s="33" t="s">
        <v>110</v>
      </c>
      <c r="D92" s="33" t="s">
        <v>111</v>
      </c>
      <c r="E92" s="14"/>
      <c r="F92" s="32">
        <v>113518</v>
      </c>
      <c r="G92" s="16">
        <f t="shared" si="8"/>
        <v>1598459.1038200052</v>
      </c>
    </row>
    <row r="93" spans="1:7" x14ac:dyDescent="0.25">
      <c r="A93" s="6">
        <v>45610</v>
      </c>
      <c r="B93" s="22">
        <v>38280678419</v>
      </c>
      <c r="C93" s="33" t="s">
        <v>112</v>
      </c>
      <c r="D93" s="33" t="s">
        <v>113</v>
      </c>
      <c r="E93" s="14"/>
      <c r="F93" s="32">
        <v>11298</v>
      </c>
      <c r="G93" s="16">
        <f t="shared" si="8"/>
        <v>1587161.1038200052</v>
      </c>
    </row>
    <row r="94" spans="1:7" x14ac:dyDescent="0.25">
      <c r="A94" s="6">
        <v>45610</v>
      </c>
      <c r="B94" s="22">
        <v>900030382</v>
      </c>
      <c r="C94" s="33" t="s">
        <v>20</v>
      </c>
      <c r="D94" s="33" t="s">
        <v>21</v>
      </c>
      <c r="E94" s="14">
        <v>4520</v>
      </c>
      <c r="F94" s="32"/>
      <c r="G94" s="16">
        <f t="shared" ref="G94:G115" si="9">+G93+E94</f>
        <v>1591681.1038200052</v>
      </c>
    </row>
    <row r="95" spans="1:7" x14ac:dyDescent="0.25">
      <c r="A95" s="6">
        <v>45610</v>
      </c>
      <c r="B95" s="22">
        <v>900030385</v>
      </c>
      <c r="C95" s="33" t="s">
        <v>20</v>
      </c>
      <c r="D95" s="33" t="s">
        <v>21</v>
      </c>
      <c r="E95" s="14">
        <v>5500</v>
      </c>
      <c r="F95" s="32"/>
      <c r="G95" s="16">
        <f t="shared" si="9"/>
        <v>1597181.1038200052</v>
      </c>
    </row>
    <row r="96" spans="1:7" x14ac:dyDescent="0.25">
      <c r="A96" s="6">
        <v>45610</v>
      </c>
      <c r="B96" s="22">
        <v>900030388</v>
      </c>
      <c r="C96" s="30" t="s">
        <v>24</v>
      </c>
      <c r="D96" s="31" t="s">
        <v>24</v>
      </c>
      <c r="E96" s="14">
        <v>6410</v>
      </c>
      <c r="F96" s="32"/>
      <c r="G96" s="16">
        <f t="shared" si="9"/>
        <v>1603591.1038200052</v>
      </c>
    </row>
    <row r="97" spans="1:7" x14ac:dyDescent="0.25">
      <c r="A97" s="6">
        <v>45610</v>
      </c>
      <c r="B97" s="22">
        <v>900030391</v>
      </c>
      <c r="C97" s="30" t="s">
        <v>24</v>
      </c>
      <c r="D97" s="31" t="s">
        <v>24</v>
      </c>
      <c r="E97" s="14">
        <v>11735</v>
      </c>
      <c r="F97" s="32"/>
      <c r="G97" s="16">
        <f t="shared" si="9"/>
        <v>1615326.1038200052</v>
      </c>
    </row>
    <row r="98" spans="1:7" x14ac:dyDescent="0.25">
      <c r="A98" s="6">
        <v>45610</v>
      </c>
      <c r="B98" s="22">
        <v>900030395</v>
      </c>
      <c r="C98" s="33" t="s">
        <v>20</v>
      </c>
      <c r="D98" s="33" t="s">
        <v>21</v>
      </c>
      <c r="E98" s="14">
        <v>6500</v>
      </c>
      <c r="F98" s="32"/>
      <c r="G98" s="16">
        <f t="shared" si="9"/>
        <v>1621826.1038200052</v>
      </c>
    </row>
    <row r="99" spans="1:7" x14ac:dyDescent="0.25">
      <c r="A99" s="6">
        <v>45610</v>
      </c>
      <c r="B99" s="22">
        <v>900030398</v>
      </c>
      <c r="C99" s="33" t="s">
        <v>24</v>
      </c>
      <c r="D99" s="33" t="s">
        <v>24</v>
      </c>
      <c r="E99" s="14">
        <v>6055</v>
      </c>
      <c r="F99" s="32"/>
      <c r="G99" s="16">
        <f t="shared" si="9"/>
        <v>1627881.1038200052</v>
      </c>
    </row>
    <row r="100" spans="1:7" x14ac:dyDescent="0.25">
      <c r="A100" s="6">
        <v>45610</v>
      </c>
      <c r="B100" s="22">
        <v>900030401</v>
      </c>
      <c r="C100" s="33" t="s">
        <v>24</v>
      </c>
      <c r="D100" s="33" t="s">
        <v>24</v>
      </c>
      <c r="E100" s="14">
        <v>17197</v>
      </c>
      <c r="F100" s="32"/>
      <c r="G100" s="16">
        <f t="shared" si="9"/>
        <v>1645078.1038200052</v>
      </c>
    </row>
    <row r="101" spans="1:7" x14ac:dyDescent="0.25">
      <c r="A101" s="6">
        <v>45610</v>
      </c>
      <c r="B101" s="22">
        <v>38284442125</v>
      </c>
      <c r="C101" s="33" t="s">
        <v>114</v>
      </c>
      <c r="D101" s="33" t="s">
        <v>115</v>
      </c>
      <c r="E101" s="14"/>
      <c r="F101" s="32">
        <v>99000</v>
      </c>
      <c r="G101" s="16">
        <f t="shared" ref="G101:G104" si="10">+G100-F101</f>
        <v>1546078.1038200052</v>
      </c>
    </row>
    <row r="102" spans="1:7" x14ac:dyDescent="0.25">
      <c r="A102" s="6">
        <v>45611</v>
      </c>
      <c r="B102" s="24" t="s">
        <v>116</v>
      </c>
      <c r="C102" s="33" t="s">
        <v>13</v>
      </c>
      <c r="D102" s="33" t="s">
        <v>117</v>
      </c>
      <c r="E102" s="14">
        <v>10471.700000000001</v>
      </c>
      <c r="F102" s="32"/>
      <c r="G102" s="16">
        <f t="shared" si="9"/>
        <v>1556549.8038200052</v>
      </c>
    </row>
    <row r="103" spans="1:7" x14ac:dyDescent="0.25">
      <c r="A103" s="6">
        <v>45611</v>
      </c>
      <c r="B103" s="22">
        <v>38293383988</v>
      </c>
      <c r="C103" s="30" t="s">
        <v>118</v>
      </c>
      <c r="D103" s="31" t="s">
        <v>119</v>
      </c>
      <c r="E103" s="14"/>
      <c r="F103" s="32">
        <v>49395.25</v>
      </c>
      <c r="G103" s="16">
        <f t="shared" si="10"/>
        <v>1507154.5538200052</v>
      </c>
    </row>
    <row r="104" spans="1:7" x14ac:dyDescent="0.25">
      <c r="A104" s="6">
        <v>45611</v>
      </c>
      <c r="B104" s="22">
        <v>38293453076</v>
      </c>
      <c r="C104" s="30" t="s">
        <v>120</v>
      </c>
      <c r="D104" s="31" t="s">
        <v>121</v>
      </c>
      <c r="E104" s="14"/>
      <c r="F104" s="32">
        <v>14250</v>
      </c>
      <c r="G104" s="16">
        <f t="shared" si="10"/>
        <v>1492904.5538200052</v>
      </c>
    </row>
    <row r="105" spans="1:7" x14ac:dyDescent="0.25">
      <c r="A105" s="6">
        <v>45611</v>
      </c>
      <c r="B105" s="22">
        <v>900030501</v>
      </c>
      <c r="C105" s="33" t="s">
        <v>20</v>
      </c>
      <c r="D105" s="33" t="s">
        <v>21</v>
      </c>
      <c r="E105" s="14">
        <v>4860</v>
      </c>
      <c r="F105" s="41"/>
      <c r="G105" s="16">
        <f t="shared" si="9"/>
        <v>1497764.5538200052</v>
      </c>
    </row>
    <row r="106" spans="1:7" x14ac:dyDescent="0.25">
      <c r="A106" s="6">
        <v>45611</v>
      </c>
      <c r="B106" s="22">
        <v>900030504</v>
      </c>
      <c r="C106" s="23" t="s">
        <v>24</v>
      </c>
      <c r="D106" s="19" t="s">
        <v>24</v>
      </c>
      <c r="E106" s="14">
        <v>4750</v>
      </c>
      <c r="F106" s="32"/>
      <c r="G106" s="16">
        <f t="shared" si="9"/>
        <v>1502514.5538200052</v>
      </c>
    </row>
    <row r="107" spans="1:7" x14ac:dyDescent="0.25">
      <c r="A107" s="6">
        <v>45611</v>
      </c>
      <c r="B107" s="22">
        <v>900030507</v>
      </c>
      <c r="C107" s="23" t="s">
        <v>24</v>
      </c>
      <c r="D107" t="s">
        <v>24</v>
      </c>
      <c r="E107" s="14">
        <v>11585</v>
      </c>
      <c r="F107" s="32"/>
      <c r="G107" s="16">
        <f t="shared" si="9"/>
        <v>1514099.5538200052</v>
      </c>
    </row>
    <row r="108" spans="1:7" x14ac:dyDescent="0.25">
      <c r="A108" s="6">
        <v>45611</v>
      </c>
      <c r="B108" s="42" t="s">
        <v>76</v>
      </c>
      <c r="C108" s="26" t="s">
        <v>13</v>
      </c>
      <c r="D108" s="23" t="s">
        <v>59</v>
      </c>
      <c r="E108" s="14">
        <v>459895.64</v>
      </c>
      <c r="F108" s="14"/>
      <c r="G108" s="16">
        <f t="shared" si="9"/>
        <v>1973995.1938200053</v>
      </c>
    </row>
    <row r="109" spans="1:7" x14ac:dyDescent="0.25">
      <c r="A109" s="6">
        <v>45611</v>
      </c>
      <c r="B109" s="42" t="s">
        <v>122</v>
      </c>
      <c r="C109" s="26" t="s">
        <v>13</v>
      </c>
      <c r="D109" s="23" t="s">
        <v>59</v>
      </c>
      <c r="E109" s="14">
        <v>280602.87</v>
      </c>
      <c r="F109" s="14"/>
      <c r="G109" s="16">
        <f t="shared" si="9"/>
        <v>2254598.0638200054</v>
      </c>
    </row>
    <row r="110" spans="1:7" x14ac:dyDescent="0.25">
      <c r="A110" s="43">
        <v>45614</v>
      </c>
      <c r="B110" s="42" t="s">
        <v>58</v>
      </c>
      <c r="C110" s="26" t="s">
        <v>13</v>
      </c>
      <c r="D110" s="23" t="s">
        <v>123</v>
      </c>
      <c r="E110" s="14">
        <v>187140.74</v>
      </c>
      <c r="F110" s="14"/>
      <c r="G110" s="16">
        <f t="shared" si="9"/>
        <v>2441738.8038200056</v>
      </c>
    </row>
    <row r="111" spans="1:7" x14ac:dyDescent="0.25">
      <c r="A111" s="43">
        <v>45614</v>
      </c>
      <c r="B111" s="18">
        <v>90040918</v>
      </c>
      <c r="C111" s="37" t="s">
        <v>24</v>
      </c>
      <c r="D111" s="23" t="s">
        <v>24</v>
      </c>
      <c r="E111" s="14">
        <v>14150</v>
      </c>
      <c r="F111" s="14"/>
      <c r="G111" s="16">
        <f t="shared" si="9"/>
        <v>2455888.8038200056</v>
      </c>
    </row>
    <row r="112" spans="1:7" x14ac:dyDescent="0.25">
      <c r="A112" s="43">
        <v>45614</v>
      </c>
      <c r="B112" s="18">
        <v>90040921</v>
      </c>
      <c r="C112" s="37" t="s">
        <v>24</v>
      </c>
      <c r="D112" s="23" t="s">
        <v>24</v>
      </c>
      <c r="E112" s="14">
        <v>1910</v>
      </c>
      <c r="F112" s="14"/>
      <c r="G112" s="16">
        <f t="shared" si="9"/>
        <v>2457798.8038200056</v>
      </c>
    </row>
    <row r="113" spans="1:7" x14ac:dyDescent="0.25">
      <c r="A113" s="43">
        <v>45614</v>
      </c>
      <c r="B113" s="18">
        <v>90040924</v>
      </c>
      <c r="C113" s="37" t="s">
        <v>24</v>
      </c>
      <c r="D113" s="23" t="s">
        <v>24</v>
      </c>
      <c r="E113" s="14">
        <v>2550</v>
      </c>
      <c r="F113" s="14"/>
      <c r="G113" s="16">
        <f t="shared" si="9"/>
        <v>2460348.8038200056</v>
      </c>
    </row>
    <row r="114" spans="1:7" x14ac:dyDescent="0.25">
      <c r="A114" s="43">
        <v>45614</v>
      </c>
      <c r="B114" s="18">
        <v>90040927</v>
      </c>
      <c r="C114" s="33" t="s">
        <v>20</v>
      </c>
      <c r="D114" s="33" t="s">
        <v>21</v>
      </c>
      <c r="E114" s="14">
        <v>9200</v>
      </c>
      <c r="F114" s="14"/>
      <c r="G114" s="16">
        <f t="shared" si="9"/>
        <v>2469548.8038200056</v>
      </c>
    </row>
    <row r="115" spans="1:7" x14ac:dyDescent="0.25">
      <c r="A115" s="43">
        <v>45614</v>
      </c>
      <c r="B115" s="18">
        <v>90040930</v>
      </c>
      <c r="C115" s="33" t="s">
        <v>20</v>
      </c>
      <c r="D115" s="33" t="s">
        <v>21</v>
      </c>
      <c r="E115" s="14">
        <v>1700</v>
      </c>
      <c r="F115" s="14"/>
      <c r="G115" s="16">
        <f t="shared" si="9"/>
        <v>2471248.8038200056</v>
      </c>
    </row>
    <row r="116" spans="1:7" x14ac:dyDescent="0.25">
      <c r="A116" s="43">
        <v>45614</v>
      </c>
      <c r="B116" s="39">
        <v>38346168836</v>
      </c>
      <c r="C116" s="30" t="s">
        <v>70</v>
      </c>
      <c r="D116" s="31" t="s">
        <v>124</v>
      </c>
      <c r="E116" s="14"/>
      <c r="F116" s="14">
        <v>11250</v>
      </c>
      <c r="G116" s="16">
        <f t="shared" ref="G116:G118" si="11">+G115-F116</f>
        <v>2459998.8038200056</v>
      </c>
    </row>
    <row r="117" spans="1:7" x14ac:dyDescent="0.25">
      <c r="A117" s="43">
        <v>45614</v>
      </c>
      <c r="B117" s="39">
        <v>38346547809</v>
      </c>
      <c r="C117" s="30" t="s">
        <v>125</v>
      </c>
      <c r="D117" s="31" t="s">
        <v>126</v>
      </c>
      <c r="E117" s="14"/>
      <c r="F117" s="14">
        <v>123210</v>
      </c>
      <c r="G117" s="16">
        <f t="shared" si="11"/>
        <v>2336788.8038200056</v>
      </c>
    </row>
    <row r="118" spans="1:7" x14ac:dyDescent="0.25">
      <c r="A118" s="43">
        <v>45615</v>
      </c>
      <c r="B118" s="39" t="s">
        <v>127</v>
      </c>
      <c r="C118" s="33" t="s">
        <v>34</v>
      </c>
      <c r="D118" s="33" t="s">
        <v>128</v>
      </c>
      <c r="E118" s="14"/>
      <c r="F118" s="14">
        <v>34307.199999999997</v>
      </c>
      <c r="G118" s="16">
        <f t="shared" si="11"/>
        <v>2302481.6038200054</v>
      </c>
    </row>
    <row r="119" spans="1:7" x14ac:dyDescent="0.25">
      <c r="A119" s="43">
        <v>45616</v>
      </c>
      <c r="B119" s="42" t="s">
        <v>129</v>
      </c>
      <c r="C119" s="33" t="s">
        <v>13</v>
      </c>
      <c r="D119" s="33" t="s">
        <v>123</v>
      </c>
      <c r="E119" s="14">
        <v>253820.94</v>
      </c>
      <c r="F119" s="14"/>
      <c r="G119" s="16">
        <f t="shared" ref="G119:G154" si="12">+G118+E119</f>
        <v>2556302.5438200054</v>
      </c>
    </row>
    <row r="120" spans="1:7" x14ac:dyDescent="0.25">
      <c r="A120" s="43">
        <v>45616</v>
      </c>
      <c r="B120" s="39" t="s">
        <v>130</v>
      </c>
      <c r="C120" s="33" t="s">
        <v>13</v>
      </c>
      <c r="D120" s="33" t="s">
        <v>123</v>
      </c>
      <c r="E120" s="14">
        <v>419447.2</v>
      </c>
      <c r="F120" s="14"/>
      <c r="G120" s="16">
        <f t="shared" si="12"/>
        <v>2975749.7438200056</v>
      </c>
    </row>
    <row r="121" spans="1:7" x14ac:dyDescent="0.25">
      <c r="A121" s="43">
        <v>45616</v>
      </c>
      <c r="B121" s="39" t="s">
        <v>131</v>
      </c>
      <c r="C121" s="30" t="s">
        <v>20</v>
      </c>
      <c r="D121" s="23" t="s">
        <v>21</v>
      </c>
      <c r="E121" s="14">
        <v>18430</v>
      </c>
      <c r="F121" s="14"/>
      <c r="G121" s="16">
        <f t="shared" si="12"/>
        <v>2994179.7438200056</v>
      </c>
    </row>
    <row r="122" spans="1:7" x14ac:dyDescent="0.25">
      <c r="A122" s="43">
        <v>45616</v>
      </c>
      <c r="B122" s="39" t="s">
        <v>132</v>
      </c>
      <c r="C122" s="30" t="s">
        <v>20</v>
      </c>
      <c r="D122" s="23" t="s">
        <v>21</v>
      </c>
      <c r="E122" s="14">
        <v>5020</v>
      </c>
      <c r="F122" s="14"/>
      <c r="G122" s="16">
        <f t="shared" si="12"/>
        <v>2999199.7438200056</v>
      </c>
    </row>
    <row r="123" spans="1:7" x14ac:dyDescent="0.25">
      <c r="A123" s="43">
        <v>45616</v>
      </c>
      <c r="B123" s="39" t="s">
        <v>133</v>
      </c>
      <c r="C123" s="34" t="s">
        <v>24</v>
      </c>
      <c r="D123" s="34" t="s">
        <v>24</v>
      </c>
      <c r="E123" s="14">
        <v>4075</v>
      </c>
      <c r="F123" s="14"/>
      <c r="G123" s="16">
        <f t="shared" si="12"/>
        <v>3003274.7438200056</v>
      </c>
    </row>
    <row r="124" spans="1:7" x14ac:dyDescent="0.25">
      <c r="A124" s="43">
        <v>45616</v>
      </c>
      <c r="B124" s="39" t="s">
        <v>134</v>
      </c>
      <c r="C124" t="s">
        <v>24</v>
      </c>
      <c r="D124" t="s">
        <v>24</v>
      </c>
      <c r="E124" s="14">
        <v>14785</v>
      </c>
      <c r="F124" s="14"/>
      <c r="G124" s="16">
        <f t="shared" si="12"/>
        <v>3018059.7438200056</v>
      </c>
    </row>
    <row r="125" spans="1:7" x14ac:dyDescent="0.25">
      <c r="A125" s="43">
        <v>45616</v>
      </c>
      <c r="B125" s="39" t="s">
        <v>135</v>
      </c>
      <c r="C125" s="33" t="s">
        <v>20</v>
      </c>
      <c r="D125" s="23" t="s">
        <v>21</v>
      </c>
      <c r="E125" s="14">
        <v>19800</v>
      </c>
      <c r="F125" s="14"/>
      <c r="G125" s="16">
        <f t="shared" si="12"/>
        <v>3037859.7438200056</v>
      </c>
    </row>
    <row r="126" spans="1:7" x14ac:dyDescent="0.25">
      <c r="A126" s="43">
        <v>45616</v>
      </c>
      <c r="B126" s="39" t="s">
        <v>136</v>
      </c>
      <c r="C126" s="30" t="s">
        <v>20</v>
      </c>
      <c r="D126" s="23" t="s">
        <v>21</v>
      </c>
      <c r="E126" s="14">
        <v>14500</v>
      </c>
      <c r="F126" s="14"/>
      <c r="G126" s="16">
        <f t="shared" si="12"/>
        <v>3052359.7438200056</v>
      </c>
    </row>
    <row r="127" spans="1:7" x14ac:dyDescent="0.25">
      <c r="A127" s="43">
        <v>45616</v>
      </c>
      <c r="B127" s="39" t="s">
        <v>137</v>
      </c>
      <c r="C127" s="30" t="s">
        <v>24</v>
      </c>
      <c r="D127" s="34" t="s">
        <v>24</v>
      </c>
      <c r="E127" s="14">
        <v>14645</v>
      </c>
      <c r="F127" s="14"/>
      <c r="G127" s="16">
        <f t="shared" si="12"/>
        <v>3067004.7438200056</v>
      </c>
    </row>
    <row r="128" spans="1:7" x14ac:dyDescent="0.25">
      <c r="A128" s="43">
        <v>45616</v>
      </c>
      <c r="B128" s="39" t="s">
        <v>138</v>
      </c>
      <c r="C128" s="30" t="s">
        <v>24</v>
      </c>
      <c r="D128" t="s">
        <v>24</v>
      </c>
      <c r="E128" s="14">
        <v>4075</v>
      </c>
      <c r="F128" s="14"/>
      <c r="G128" s="16">
        <f t="shared" si="12"/>
        <v>3071079.7438200056</v>
      </c>
    </row>
    <row r="129" spans="1:7" x14ac:dyDescent="0.25">
      <c r="A129" s="6">
        <v>45617</v>
      </c>
      <c r="B129" s="39" t="s">
        <v>139</v>
      </c>
      <c r="C129" s="33" t="s">
        <v>20</v>
      </c>
      <c r="D129" s="23" t="s">
        <v>21</v>
      </c>
      <c r="E129" s="14">
        <v>5130</v>
      </c>
      <c r="F129" s="14"/>
      <c r="G129" s="16">
        <f t="shared" si="12"/>
        <v>3076209.7438200056</v>
      </c>
    </row>
    <row r="130" spans="1:7" x14ac:dyDescent="0.25">
      <c r="A130" s="6">
        <v>45617</v>
      </c>
      <c r="B130" s="39" t="s">
        <v>140</v>
      </c>
      <c r="C130" s="33" t="s">
        <v>20</v>
      </c>
      <c r="D130" s="23" t="s">
        <v>21</v>
      </c>
      <c r="E130" s="14">
        <v>4800</v>
      </c>
      <c r="F130" s="14"/>
      <c r="G130" s="16">
        <f t="shared" si="12"/>
        <v>3081009.7438200056</v>
      </c>
    </row>
    <row r="131" spans="1:7" x14ac:dyDescent="0.25">
      <c r="A131" s="6">
        <v>45617</v>
      </c>
      <c r="B131" s="39" t="s">
        <v>141</v>
      </c>
      <c r="C131" s="30" t="s">
        <v>24</v>
      </c>
      <c r="D131" s="34" t="s">
        <v>24</v>
      </c>
      <c r="E131" s="14">
        <v>5775</v>
      </c>
      <c r="F131" s="14"/>
      <c r="G131" s="16">
        <f t="shared" si="12"/>
        <v>3086784.7438200056</v>
      </c>
    </row>
    <row r="132" spans="1:7" x14ac:dyDescent="0.25">
      <c r="A132" s="6">
        <v>45617</v>
      </c>
      <c r="B132" s="39" t="s">
        <v>142</v>
      </c>
      <c r="C132" s="19" t="s">
        <v>24</v>
      </c>
      <c r="D132" t="s">
        <v>24</v>
      </c>
      <c r="E132" s="44">
        <v>12255</v>
      </c>
      <c r="F132" s="14"/>
      <c r="G132" s="16">
        <f t="shared" si="12"/>
        <v>3099039.7438200056</v>
      </c>
    </row>
    <row r="133" spans="1:7" x14ac:dyDescent="0.25">
      <c r="A133" s="6">
        <v>45621</v>
      </c>
      <c r="B133" s="39" t="s">
        <v>143</v>
      </c>
      <c r="C133" s="30" t="s">
        <v>20</v>
      </c>
      <c r="D133" s="23" t="s">
        <v>21</v>
      </c>
      <c r="E133" s="14">
        <v>900</v>
      </c>
      <c r="F133" s="14"/>
      <c r="G133" s="16">
        <f t="shared" si="12"/>
        <v>3099939.7438200056</v>
      </c>
    </row>
    <row r="134" spans="1:7" x14ac:dyDescent="0.25">
      <c r="A134" s="6">
        <v>45621</v>
      </c>
      <c r="B134" s="39" t="s">
        <v>144</v>
      </c>
      <c r="C134" s="30" t="s">
        <v>24</v>
      </c>
      <c r="D134" s="34" t="s">
        <v>24</v>
      </c>
      <c r="E134" s="14">
        <v>5260</v>
      </c>
      <c r="F134" s="14"/>
      <c r="G134" s="16">
        <f t="shared" si="12"/>
        <v>3105199.7438200056</v>
      </c>
    </row>
    <row r="135" spans="1:7" x14ac:dyDescent="0.25">
      <c r="A135" s="6">
        <v>45621</v>
      </c>
      <c r="B135" s="39" t="s">
        <v>145</v>
      </c>
      <c r="C135" s="33" t="s">
        <v>24</v>
      </c>
      <c r="D135" t="s">
        <v>24</v>
      </c>
      <c r="E135" s="14">
        <v>12080</v>
      </c>
      <c r="F135" s="14"/>
      <c r="G135" s="16">
        <f t="shared" si="12"/>
        <v>3117279.7438200056</v>
      </c>
    </row>
    <row r="136" spans="1:7" x14ac:dyDescent="0.25">
      <c r="A136" s="6">
        <v>45621</v>
      </c>
      <c r="B136" s="39" t="s">
        <v>146</v>
      </c>
      <c r="C136" s="33" t="s">
        <v>20</v>
      </c>
      <c r="D136" s="23" t="s">
        <v>21</v>
      </c>
      <c r="E136" s="14">
        <v>500</v>
      </c>
      <c r="F136" s="14"/>
      <c r="G136" s="16">
        <f t="shared" si="12"/>
        <v>3117779.7438200056</v>
      </c>
    </row>
    <row r="137" spans="1:7" x14ac:dyDescent="0.25">
      <c r="A137" s="6">
        <v>45621</v>
      </c>
      <c r="B137" s="39" t="s">
        <v>147</v>
      </c>
      <c r="C137" s="19" t="s">
        <v>24</v>
      </c>
      <c r="D137" s="34" t="s">
        <v>24</v>
      </c>
      <c r="E137" s="14">
        <v>3575</v>
      </c>
      <c r="F137" s="14"/>
      <c r="G137" s="16">
        <f t="shared" si="12"/>
        <v>3121354.7438200056</v>
      </c>
    </row>
    <row r="138" spans="1:7" x14ac:dyDescent="0.25">
      <c r="A138" s="6">
        <v>45621</v>
      </c>
      <c r="B138" s="39" t="s">
        <v>148</v>
      </c>
      <c r="C138" s="19" t="s">
        <v>24</v>
      </c>
      <c r="D138" t="s">
        <v>24</v>
      </c>
      <c r="E138" s="14">
        <v>3605</v>
      </c>
      <c r="F138" s="14"/>
      <c r="G138" s="16">
        <f t="shared" si="12"/>
        <v>3124959.7438200056</v>
      </c>
    </row>
    <row r="139" spans="1:7" x14ac:dyDescent="0.25">
      <c r="A139" s="6">
        <v>45621</v>
      </c>
      <c r="B139" s="39" t="s">
        <v>149</v>
      </c>
      <c r="C139" s="19" t="s">
        <v>24</v>
      </c>
      <c r="D139" s="34" t="s">
        <v>24</v>
      </c>
      <c r="E139" s="14">
        <v>13130</v>
      </c>
      <c r="F139" s="14"/>
      <c r="G139" s="16">
        <f t="shared" si="12"/>
        <v>3138089.7438200056</v>
      </c>
    </row>
    <row r="140" spans="1:7" x14ac:dyDescent="0.25">
      <c r="A140" s="43">
        <v>45622</v>
      </c>
      <c r="B140" s="39" t="s">
        <v>150</v>
      </c>
      <c r="C140" s="27" t="s">
        <v>24</v>
      </c>
      <c r="D140" t="s">
        <v>24</v>
      </c>
      <c r="E140" s="14">
        <v>13145</v>
      </c>
      <c r="F140" s="14"/>
      <c r="G140" s="16">
        <f t="shared" si="12"/>
        <v>3151234.7438200056</v>
      </c>
    </row>
    <row r="141" spans="1:7" x14ac:dyDescent="0.25">
      <c r="A141" s="43">
        <v>45622</v>
      </c>
      <c r="B141" s="39" t="s">
        <v>151</v>
      </c>
      <c r="C141" s="35" t="s">
        <v>20</v>
      </c>
      <c r="D141" s="23" t="s">
        <v>21</v>
      </c>
      <c r="E141" s="14">
        <v>2950</v>
      </c>
      <c r="F141" s="14"/>
      <c r="G141" s="16">
        <f t="shared" si="12"/>
        <v>3154184.7438200056</v>
      </c>
    </row>
    <row r="142" spans="1:7" x14ac:dyDescent="0.25">
      <c r="A142" s="43">
        <v>45622</v>
      </c>
      <c r="B142" s="39" t="s">
        <v>152</v>
      </c>
      <c r="C142" s="19" t="s">
        <v>20</v>
      </c>
      <c r="D142" s="23" t="s">
        <v>21</v>
      </c>
      <c r="E142" s="14">
        <v>7800</v>
      </c>
      <c r="F142" s="14"/>
      <c r="G142" s="16">
        <f t="shared" si="12"/>
        <v>3161984.7438200056</v>
      </c>
    </row>
    <row r="143" spans="1:7" x14ac:dyDescent="0.25">
      <c r="A143" s="43">
        <v>45622</v>
      </c>
      <c r="B143" s="39" t="s">
        <v>153</v>
      </c>
      <c r="C143" s="26" t="s">
        <v>24</v>
      </c>
      <c r="D143" t="s">
        <v>24</v>
      </c>
      <c r="E143" s="14">
        <v>3625</v>
      </c>
      <c r="F143" s="14"/>
      <c r="G143" s="16">
        <f t="shared" si="12"/>
        <v>3165609.7438200056</v>
      </c>
    </row>
    <row r="144" spans="1:7" x14ac:dyDescent="0.25">
      <c r="A144" s="43">
        <v>45623</v>
      </c>
      <c r="B144" s="39" t="s">
        <v>154</v>
      </c>
      <c r="C144" s="26" t="s">
        <v>13</v>
      </c>
      <c r="D144" s="23" t="s">
        <v>123</v>
      </c>
      <c r="E144" s="14">
        <v>238094.94</v>
      </c>
      <c r="F144" s="14"/>
      <c r="G144" s="16">
        <f t="shared" si="12"/>
        <v>3403704.6838200055</v>
      </c>
    </row>
    <row r="145" spans="1:7" x14ac:dyDescent="0.25">
      <c r="A145" s="43">
        <v>45623</v>
      </c>
      <c r="B145" s="39" t="s">
        <v>130</v>
      </c>
      <c r="C145" s="26" t="s">
        <v>13</v>
      </c>
      <c r="D145" s="23" t="s">
        <v>155</v>
      </c>
      <c r="E145" s="14">
        <v>151616.60999999999</v>
      </c>
      <c r="F145" s="14"/>
      <c r="G145" s="16">
        <f t="shared" si="12"/>
        <v>3555321.2938200054</v>
      </c>
    </row>
    <row r="146" spans="1:7" x14ac:dyDescent="0.25">
      <c r="A146" s="6">
        <v>45624</v>
      </c>
      <c r="B146" s="45" t="s">
        <v>156</v>
      </c>
      <c r="C146" s="26" t="s">
        <v>13</v>
      </c>
      <c r="D146" s="31" t="s">
        <v>157</v>
      </c>
      <c r="E146" s="14">
        <v>372152.74</v>
      </c>
      <c r="F146" s="14"/>
      <c r="G146" s="16">
        <f t="shared" si="12"/>
        <v>3927474.0338200051</v>
      </c>
    </row>
    <row r="147" spans="1:7" x14ac:dyDescent="0.25">
      <c r="A147" s="6">
        <v>45624</v>
      </c>
      <c r="B147" s="18">
        <v>90060439</v>
      </c>
      <c r="C147" s="30" t="s">
        <v>20</v>
      </c>
      <c r="D147" s="23" t="s">
        <v>21</v>
      </c>
      <c r="E147" s="14">
        <v>4610</v>
      </c>
      <c r="F147" s="14"/>
      <c r="G147" s="16">
        <f t="shared" si="12"/>
        <v>3932084.0338200051</v>
      </c>
    </row>
    <row r="148" spans="1:7" x14ac:dyDescent="0.25">
      <c r="A148" s="6">
        <v>45624</v>
      </c>
      <c r="B148" s="18">
        <v>90060442</v>
      </c>
      <c r="C148" s="33" t="s">
        <v>20</v>
      </c>
      <c r="D148" s="23" t="s">
        <v>21</v>
      </c>
      <c r="E148" s="14">
        <v>7200</v>
      </c>
      <c r="F148" s="14"/>
      <c r="G148" s="16">
        <f t="shared" si="12"/>
        <v>3939284.0338200051</v>
      </c>
    </row>
    <row r="149" spans="1:7" x14ac:dyDescent="0.25">
      <c r="A149" s="6">
        <v>45624</v>
      </c>
      <c r="B149" s="18">
        <v>90060445</v>
      </c>
      <c r="C149" s="33" t="s">
        <v>24</v>
      </c>
      <c r="D149" s="34" t="s">
        <v>24</v>
      </c>
      <c r="E149" s="14">
        <v>3565</v>
      </c>
      <c r="F149" s="14"/>
      <c r="G149" s="16">
        <f t="shared" si="12"/>
        <v>3942849.0338200051</v>
      </c>
    </row>
    <row r="150" spans="1:7" x14ac:dyDescent="0.25">
      <c r="A150" s="6">
        <v>45624</v>
      </c>
      <c r="B150" s="18">
        <v>90060448</v>
      </c>
      <c r="C150" s="33" t="s">
        <v>24</v>
      </c>
      <c r="D150" t="s">
        <v>24</v>
      </c>
      <c r="E150" s="14">
        <v>14530</v>
      </c>
      <c r="F150" s="14"/>
      <c r="G150" s="16">
        <f t="shared" si="12"/>
        <v>3957379.0338200051</v>
      </c>
    </row>
    <row r="151" spans="1:7" x14ac:dyDescent="0.25">
      <c r="A151" s="6">
        <v>45624</v>
      </c>
      <c r="B151" s="18">
        <v>90060451</v>
      </c>
      <c r="C151" s="33" t="s">
        <v>20</v>
      </c>
      <c r="D151" s="23" t="s">
        <v>21</v>
      </c>
      <c r="E151" s="14">
        <v>12270</v>
      </c>
      <c r="F151" s="14"/>
      <c r="G151" s="16">
        <f t="shared" si="12"/>
        <v>3969649.0338200051</v>
      </c>
    </row>
    <row r="152" spans="1:7" x14ac:dyDescent="0.25">
      <c r="A152" s="6">
        <v>45624</v>
      </c>
      <c r="B152" s="18">
        <v>90060454</v>
      </c>
      <c r="C152" s="30" t="s">
        <v>20</v>
      </c>
      <c r="D152" s="23" t="s">
        <v>21</v>
      </c>
      <c r="E152" s="14">
        <v>1950</v>
      </c>
      <c r="F152" s="14"/>
      <c r="G152" s="16">
        <f t="shared" si="12"/>
        <v>3971599.0338200051</v>
      </c>
    </row>
    <row r="153" spans="1:7" x14ac:dyDescent="0.25">
      <c r="A153" s="6">
        <v>45624</v>
      </c>
      <c r="B153" s="18">
        <v>90060457</v>
      </c>
      <c r="C153" s="30" t="s">
        <v>24</v>
      </c>
      <c r="D153" t="s">
        <v>24</v>
      </c>
      <c r="E153" s="14">
        <v>19295</v>
      </c>
      <c r="F153" s="14"/>
      <c r="G153" s="16">
        <f t="shared" si="12"/>
        <v>3990894.0338200051</v>
      </c>
    </row>
    <row r="154" spans="1:7" x14ac:dyDescent="0.25">
      <c r="A154" s="6">
        <v>45624</v>
      </c>
      <c r="B154" s="18">
        <v>90060461</v>
      </c>
      <c r="C154" s="33" t="s">
        <v>24</v>
      </c>
      <c r="D154" t="s">
        <v>24</v>
      </c>
      <c r="E154" s="14">
        <v>5330</v>
      </c>
      <c r="F154" s="14"/>
      <c r="G154" s="16">
        <f t="shared" si="12"/>
        <v>3996224.0338200051</v>
      </c>
    </row>
    <row r="155" spans="1:7" x14ac:dyDescent="0.25">
      <c r="A155" s="6">
        <v>45625</v>
      </c>
      <c r="B155" s="39" t="s">
        <v>158</v>
      </c>
      <c r="C155" s="33" t="s">
        <v>16</v>
      </c>
      <c r="D155" s="33" t="s">
        <v>159</v>
      </c>
      <c r="E155" s="14"/>
      <c r="F155" s="14">
        <v>2877000</v>
      </c>
      <c r="G155" s="16">
        <f t="shared" ref="G155:G162" si="13">+G154-F155</f>
        <v>1119224.0338200051</v>
      </c>
    </row>
    <row r="156" spans="1:7" x14ac:dyDescent="0.25">
      <c r="A156" s="43">
        <v>45625</v>
      </c>
      <c r="B156" s="39" t="s">
        <v>18</v>
      </c>
      <c r="C156" s="26" t="s">
        <v>16</v>
      </c>
      <c r="D156" s="19" t="s">
        <v>160</v>
      </c>
      <c r="E156" s="14"/>
      <c r="F156" s="14">
        <v>440356.84</v>
      </c>
      <c r="G156" s="16">
        <f t="shared" si="13"/>
        <v>678867.19382000505</v>
      </c>
    </row>
    <row r="157" spans="1:7" x14ac:dyDescent="0.25">
      <c r="A157" s="6">
        <v>45625</v>
      </c>
      <c r="B157" s="39">
        <v>38427158143</v>
      </c>
      <c r="C157" s="19" t="s">
        <v>161</v>
      </c>
      <c r="D157" s="23" t="s">
        <v>162</v>
      </c>
      <c r="E157" s="14"/>
      <c r="F157" s="14">
        <v>92989.22</v>
      </c>
      <c r="G157" s="16">
        <f t="shared" si="13"/>
        <v>585877.97382000508</v>
      </c>
    </row>
    <row r="158" spans="1:7" x14ac:dyDescent="0.25">
      <c r="A158" s="43">
        <v>45625</v>
      </c>
      <c r="B158" s="39">
        <v>38427217440</v>
      </c>
      <c r="C158" s="19" t="s">
        <v>163</v>
      </c>
      <c r="D158" s="23" t="s">
        <v>164</v>
      </c>
      <c r="E158" s="14"/>
      <c r="F158" s="14">
        <v>31635</v>
      </c>
      <c r="G158" s="16">
        <f t="shared" si="13"/>
        <v>554242.97382000508</v>
      </c>
    </row>
    <row r="159" spans="1:7" x14ac:dyDescent="0.25">
      <c r="A159" s="6">
        <v>45625</v>
      </c>
      <c r="B159" s="39">
        <v>38427272199</v>
      </c>
      <c r="C159" s="46" t="s">
        <v>165</v>
      </c>
      <c r="D159" s="19" t="s">
        <v>166</v>
      </c>
      <c r="E159" s="14"/>
      <c r="F159" s="14">
        <v>10350</v>
      </c>
      <c r="G159" s="16">
        <f t="shared" si="13"/>
        <v>543892.97382000508</v>
      </c>
    </row>
    <row r="160" spans="1:7" x14ac:dyDescent="0.25">
      <c r="A160" s="43">
        <v>45625</v>
      </c>
      <c r="B160" s="39">
        <v>38427336285</v>
      </c>
      <c r="C160" s="19" t="s">
        <v>167</v>
      </c>
      <c r="D160" s="23" t="s">
        <v>168</v>
      </c>
      <c r="E160" s="14"/>
      <c r="F160" s="14">
        <v>5880</v>
      </c>
      <c r="G160" s="16">
        <f t="shared" si="13"/>
        <v>538012.97382000508</v>
      </c>
    </row>
    <row r="161" spans="1:7" x14ac:dyDescent="0.25">
      <c r="A161" s="6">
        <v>45625</v>
      </c>
      <c r="B161" s="39">
        <v>38427383901</v>
      </c>
      <c r="C161" s="26" t="s">
        <v>169</v>
      </c>
      <c r="D161" s="23" t="s">
        <v>27</v>
      </c>
      <c r="E161" s="14"/>
      <c r="F161" s="14">
        <v>360420.5</v>
      </c>
      <c r="G161" s="16">
        <f t="shared" si="13"/>
        <v>177592.47382000508</v>
      </c>
    </row>
    <row r="162" spans="1:7" x14ac:dyDescent="0.25">
      <c r="A162" s="43">
        <v>45625</v>
      </c>
      <c r="B162" s="39">
        <v>38427414818</v>
      </c>
      <c r="C162" s="27" t="s">
        <v>170</v>
      </c>
      <c r="D162" s="23" t="s">
        <v>171</v>
      </c>
      <c r="E162" s="14"/>
      <c r="F162" s="14">
        <v>59718.189999999995</v>
      </c>
      <c r="G162" s="16">
        <f t="shared" si="13"/>
        <v>117874.28382000508</v>
      </c>
    </row>
    <row r="163" spans="1:7" x14ac:dyDescent="0.25">
      <c r="A163" s="6">
        <v>45625</v>
      </c>
      <c r="B163" s="39" t="s">
        <v>172</v>
      </c>
      <c r="C163" s="23" t="s">
        <v>20</v>
      </c>
      <c r="D163" s="23" t="s">
        <v>21</v>
      </c>
      <c r="E163" s="14">
        <v>2350</v>
      </c>
      <c r="F163" s="14"/>
      <c r="G163" s="16">
        <f t="shared" ref="G163:G166" si="14">+G162+E163</f>
        <v>120224.28382000508</v>
      </c>
    </row>
    <row r="164" spans="1:7" x14ac:dyDescent="0.25">
      <c r="A164" s="43">
        <v>45625</v>
      </c>
      <c r="B164" s="39" t="s">
        <v>173</v>
      </c>
      <c r="C164" s="27" t="s">
        <v>20</v>
      </c>
      <c r="D164" s="23" t="s">
        <v>21</v>
      </c>
      <c r="E164" s="14">
        <v>6500</v>
      </c>
      <c r="F164" s="14"/>
      <c r="G164" s="16">
        <f t="shared" si="14"/>
        <v>126724.28382000508</v>
      </c>
    </row>
    <row r="165" spans="1:7" x14ac:dyDescent="0.25">
      <c r="A165" s="6">
        <v>45625</v>
      </c>
      <c r="B165" s="39" t="s">
        <v>174</v>
      </c>
      <c r="C165" s="27" t="s">
        <v>24</v>
      </c>
      <c r="D165" t="s">
        <v>24</v>
      </c>
      <c r="E165" s="14">
        <v>13550</v>
      </c>
      <c r="F165" s="14"/>
      <c r="G165" s="16">
        <f t="shared" si="14"/>
        <v>140274.28382000508</v>
      </c>
    </row>
    <row r="166" spans="1:7" x14ac:dyDescent="0.25">
      <c r="A166" s="43">
        <v>45625</v>
      </c>
      <c r="B166" s="39" t="s">
        <v>175</v>
      </c>
      <c r="C166" s="27" t="s">
        <v>24</v>
      </c>
      <c r="D166" t="s">
        <v>24</v>
      </c>
      <c r="E166" s="14">
        <v>4245</v>
      </c>
      <c r="F166" s="14"/>
      <c r="G166" s="16">
        <f t="shared" si="14"/>
        <v>144519.28382000508</v>
      </c>
    </row>
    <row r="167" spans="1:7" x14ac:dyDescent="0.25">
      <c r="A167" s="6">
        <v>45625</v>
      </c>
      <c r="B167" s="18">
        <v>38429536680</v>
      </c>
      <c r="C167" s="26" t="s">
        <v>176</v>
      </c>
      <c r="D167" s="23" t="s">
        <v>177</v>
      </c>
      <c r="E167" s="14"/>
      <c r="F167" s="14">
        <v>7840</v>
      </c>
      <c r="G167" s="16">
        <f t="shared" ref="G167" si="15">+G166-F167</f>
        <v>136679.28382000508</v>
      </c>
    </row>
    <row r="177" spans="1:7" x14ac:dyDescent="0.25">
      <c r="A177" s="57"/>
      <c r="B177" s="58"/>
      <c r="C177" s="57"/>
      <c r="D177" s="57"/>
      <c r="E177" s="57"/>
      <c r="F177" s="57"/>
      <c r="G177" s="57"/>
    </row>
    <row r="178" spans="1:7" x14ac:dyDescent="0.25">
      <c r="A178" s="43">
        <v>45625</v>
      </c>
      <c r="B178" s="18">
        <v>38429550064</v>
      </c>
      <c r="C178" s="26" t="s">
        <v>178</v>
      </c>
      <c r="D178" s="23" t="s">
        <v>179</v>
      </c>
      <c r="E178" s="14"/>
      <c r="F178" s="14">
        <v>17150</v>
      </c>
      <c r="G178" s="16">
        <f>+G167-F178</f>
        <v>119529.28382000508</v>
      </c>
    </row>
    <row r="179" spans="1:7" x14ac:dyDescent="0.25">
      <c r="A179" s="43">
        <v>45625</v>
      </c>
      <c r="B179" s="47">
        <v>401010062</v>
      </c>
      <c r="C179" s="26" t="s">
        <v>180</v>
      </c>
      <c r="D179" s="23" t="s">
        <v>181</v>
      </c>
      <c r="E179" s="14"/>
      <c r="F179" s="14">
        <v>19090.599999999999</v>
      </c>
      <c r="G179" s="16">
        <f>+G178-F179</f>
        <v>100438.68382000507</v>
      </c>
    </row>
    <row r="180" spans="1:7" ht="15.75" thickBot="1" x14ac:dyDescent="0.3">
      <c r="A180" s="6">
        <v>45625</v>
      </c>
      <c r="B180" s="48"/>
      <c r="C180" s="49"/>
      <c r="D180" s="49"/>
      <c r="E180" s="50">
        <f>SUM(E6:E179)</f>
        <v>16143874.549999999</v>
      </c>
      <c r="F180" s="50">
        <f>SUM(F7:F179)</f>
        <v>16401374.050000003</v>
      </c>
      <c r="G180" s="51"/>
    </row>
    <row r="181" spans="1:7" x14ac:dyDescent="0.25">
      <c r="A181" s="52"/>
      <c r="B181" s="53"/>
      <c r="C181" s="54"/>
      <c r="D181" s="54"/>
      <c r="E181" s="55"/>
      <c r="F181" s="55"/>
      <c r="G181" s="56"/>
    </row>
    <row r="182" spans="1:7" x14ac:dyDescent="0.25">
      <c r="A182" s="52"/>
      <c r="B182" s="53"/>
      <c r="C182" s="54"/>
      <c r="D182" s="54"/>
      <c r="E182" s="55"/>
      <c r="F182" s="55"/>
      <c r="G182" s="56"/>
    </row>
    <row r="183" spans="1:7" x14ac:dyDescent="0.25">
      <c r="A183" s="57"/>
      <c r="B183" s="58" t="s">
        <v>182</v>
      </c>
      <c r="C183" s="57"/>
      <c r="D183" s="58" t="s">
        <v>183</v>
      </c>
      <c r="E183" s="58" t="s">
        <v>184</v>
      </c>
      <c r="F183" s="57"/>
      <c r="G183" s="57"/>
    </row>
    <row r="184" spans="1:7" x14ac:dyDescent="0.25">
      <c r="A184" s="57"/>
      <c r="B184" s="58" t="s">
        <v>185</v>
      </c>
      <c r="C184" s="57"/>
      <c r="D184" s="58" t="s">
        <v>186</v>
      </c>
      <c r="E184" s="58" t="s">
        <v>187</v>
      </c>
      <c r="F184" s="57"/>
      <c r="G184" s="57"/>
    </row>
    <row r="185" spans="1:7" x14ac:dyDescent="0.25">
      <c r="A185" s="57"/>
      <c r="B185" s="58" t="s">
        <v>188</v>
      </c>
      <c r="C185" s="57"/>
      <c r="D185" s="58" t="s">
        <v>189</v>
      </c>
      <c r="E185" s="58" t="s">
        <v>190</v>
      </c>
      <c r="F185" s="57"/>
      <c r="G185" s="57"/>
    </row>
    <row r="186" spans="1:7" x14ac:dyDescent="0.25">
      <c r="A186" s="57"/>
      <c r="B186" s="58"/>
      <c r="C186" s="57"/>
      <c r="D186" s="57"/>
      <c r="E186" s="57"/>
      <c r="F186" s="57"/>
      <c r="G186" s="57"/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58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0FD5D-39C6-4A8E-94BB-C281FD17A10A}">
  <dimension ref="A1:G33"/>
  <sheetViews>
    <sheetView tabSelected="1" workbookViewId="0">
      <selection activeCell="H9" sqref="H9"/>
    </sheetView>
  </sheetViews>
  <sheetFormatPr baseColWidth="10" defaultRowHeight="15" x14ac:dyDescent="0.25"/>
  <cols>
    <col min="1" max="1" width="11.28515625" customWidth="1"/>
    <col min="2" max="2" width="12.28515625" customWidth="1"/>
    <col min="3" max="3" width="21.140625" customWidth="1"/>
    <col min="4" max="4" width="35.7109375" customWidth="1"/>
    <col min="5" max="5" width="13.7109375" customWidth="1"/>
    <col min="6" max="6" width="15" customWidth="1"/>
    <col min="7" max="7" width="15.5703125" customWidth="1"/>
    <col min="248" max="248" width="9.5703125" customWidth="1"/>
    <col min="249" max="249" width="14.85546875" customWidth="1"/>
    <col min="250" max="250" width="28.85546875" customWidth="1"/>
    <col min="251" max="251" width="33.5703125" customWidth="1"/>
    <col min="252" max="252" width="14.28515625" customWidth="1"/>
    <col min="253" max="253" width="11.7109375" bestFit="1" customWidth="1"/>
    <col min="254" max="254" width="14.42578125" customWidth="1"/>
    <col min="504" max="504" width="9.5703125" customWidth="1"/>
    <col min="505" max="505" width="14.85546875" customWidth="1"/>
    <col min="506" max="506" width="28.85546875" customWidth="1"/>
    <col min="507" max="507" width="33.5703125" customWidth="1"/>
    <col min="508" max="508" width="14.28515625" customWidth="1"/>
    <col min="509" max="509" width="11.7109375" bestFit="1" customWidth="1"/>
    <col min="510" max="510" width="14.42578125" customWidth="1"/>
    <col min="760" max="760" width="9.5703125" customWidth="1"/>
    <col min="761" max="761" width="14.85546875" customWidth="1"/>
    <col min="762" max="762" width="28.85546875" customWidth="1"/>
    <col min="763" max="763" width="33.5703125" customWidth="1"/>
    <col min="764" max="764" width="14.28515625" customWidth="1"/>
    <col min="765" max="765" width="11.7109375" bestFit="1" customWidth="1"/>
    <col min="766" max="766" width="14.42578125" customWidth="1"/>
    <col min="1016" max="1016" width="9.5703125" customWidth="1"/>
    <col min="1017" max="1017" width="14.85546875" customWidth="1"/>
    <col min="1018" max="1018" width="28.85546875" customWidth="1"/>
    <col min="1019" max="1019" width="33.5703125" customWidth="1"/>
    <col min="1020" max="1020" width="14.28515625" customWidth="1"/>
    <col min="1021" max="1021" width="11.7109375" bestFit="1" customWidth="1"/>
    <col min="1022" max="1022" width="14.42578125" customWidth="1"/>
    <col min="1272" max="1272" width="9.5703125" customWidth="1"/>
    <col min="1273" max="1273" width="14.85546875" customWidth="1"/>
    <col min="1274" max="1274" width="28.85546875" customWidth="1"/>
    <col min="1275" max="1275" width="33.5703125" customWidth="1"/>
    <col min="1276" max="1276" width="14.28515625" customWidth="1"/>
    <col min="1277" max="1277" width="11.7109375" bestFit="1" customWidth="1"/>
    <col min="1278" max="1278" width="14.42578125" customWidth="1"/>
    <col min="1528" max="1528" width="9.5703125" customWidth="1"/>
    <col min="1529" max="1529" width="14.85546875" customWidth="1"/>
    <col min="1530" max="1530" width="28.85546875" customWidth="1"/>
    <col min="1531" max="1531" width="33.5703125" customWidth="1"/>
    <col min="1532" max="1532" width="14.28515625" customWidth="1"/>
    <col min="1533" max="1533" width="11.7109375" bestFit="1" customWidth="1"/>
    <col min="1534" max="1534" width="14.42578125" customWidth="1"/>
    <col min="1784" max="1784" width="9.5703125" customWidth="1"/>
    <col min="1785" max="1785" width="14.85546875" customWidth="1"/>
    <col min="1786" max="1786" width="28.85546875" customWidth="1"/>
    <col min="1787" max="1787" width="33.5703125" customWidth="1"/>
    <col min="1788" max="1788" width="14.28515625" customWidth="1"/>
    <col min="1789" max="1789" width="11.7109375" bestFit="1" customWidth="1"/>
    <col min="1790" max="1790" width="14.42578125" customWidth="1"/>
    <col min="2040" max="2040" width="9.5703125" customWidth="1"/>
    <col min="2041" max="2041" width="14.85546875" customWidth="1"/>
    <col min="2042" max="2042" width="28.85546875" customWidth="1"/>
    <col min="2043" max="2043" width="33.5703125" customWidth="1"/>
    <col min="2044" max="2044" width="14.28515625" customWidth="1"/>
    <col min="2045" max="2045" width="11.7109375" bestFit="1" customWidth="1"/>
    <col min="2046" max="2046" width="14.42578125" customWidth="1"/>
    <col min="2296" max="2296" width="9.5703125" customWidth="1"/>
    <col min="2297" max="2297" width="14.85546875" customWidth="1"/>
    <col min="2298" max="2298" width="28.85546875" customWidth="1"/>
    <col min="2299" max="2299" width="33.5703125" customWidth="1"/>
    <col min="2300" max="2300" width="14.28515625" customWidth="1"/>
    <col min="2301" max="2301" width="11.7109375" bestFit="1" customWidth="1"/>
    <col min="2302" max="2302" width="14.42578125" customWidth="1"/>
    <col min="2552" max="2552" width="9.5703125" customWidth="1"/>
    <col min="2553" max="2553" width="14.85546875" customWidth="1"/>
    <col min="2554" max="2554" width="28.85546875" customWidth="1"/>
    <col min="2555" max="2555" width="33.5703125" customWidth="1"/>
    <col min="2556" max="2556" width="14.28515625" customWidth="1"/>
    <col min="2557" max="2557" width="11.7109375" bestFit="1" customWidth="1"/>
    <col min="2558" max="2558" width="14.42578125" customWidth="1"/>
    <col min="2808" max="2808" width="9.5703125" customWidth="1"/>
    <col min="2809" max="2809" width="14.85546875" customWidth="1"/>
    <col min="2810" max="2810" width="28.85546875" customWidth="1"/>
    <col min="2811" max="2811" width="33.5703125" customWidth="1"/>
    <col min="2812" max="2812" width="14.28515625" customWidth="1"/>
    <col min="2813" max="2813" width="11.7109375" bestFit="1" customWidth="1"/>
    <col min="2814" max="2814" width="14.42578125" customWidth="1"/>
    <col min="3064" max="3064" width="9.5703125" customWidth="1"/>
    <col min="3065" max="3065" width="14.85546875" customWidth="1"/>
    <col min="3066" max="3066" width="28.85546875" customWidth="1"/>
    <col min="3067" max="3067" width="33.5703125" customWidth="1"/>
    <col min="3068" max="3068" width="14.28515625" customWidth="1"/>
    <col min="3069" max="3069" width="11.7109375" bestFit="1" customWidth="1"/>
    <col min="3070" max="3070" width="14.42578125" customWidth="1"/>
    <col min="3320" max="3320" width="9.5703125" customWidth="1"/>
    <col min="3321" max="3321" width="14.85546875" customWidth="1"/>
    <col min="3322" max="3322" width="28.85546875" customWidth="1"/>
    <col min="3323" max="3323" width="33.5703125" customWidth="1"/>
    <col min="3324" max="3324" width="14.28515625" customWidth="1"/>
    <col min="3325" max="3325" width="11.7109375" bestFit="1" customWidth="1"/>
    <col min="3326" max="3326" width="14.42578125" customWidth="1"/>
    <col min="3576" max="3576" width="9.5703125" customWidth="1"/>
    <col min="3577" max="3577" width="14.85546875" customWidth="1"/>
    <col min="3578" max="3578" width="28.85546875" customWidth="1"/>
    <col min="3579" max="3579" width="33.5703125" customWidth="1"/>
    <col min="3580" max="3580" width="14.28515625" customWidth="1"/>
    <col min="3581" max="3581" width="11.7109375" bestFit="1" customWidth="1"/>
    <col min="3582" max="3582" width="14.42578125" customWidth="1"/>
    <col min="3832" max="3832" width="9.5703125" customWidth="1"/>
    <col min="3833" max="3833" width="14.85546875" customWidth="1"/>
    <col min="3834" max="3834" width="28.85546875" customWidth="1"/>
    <col min="3835" max="3835" width="33.5703125" customWidth="1"/>
    <col min="3836" max="3836" width="14.28515625" customWidth="1"/>
    <col min="3837" max="3837" width="11.7109375" bestFit="1" customWidth="1"/>
    <col min="3838" max="3838" width="14.42578125" customWidth="1"/>
    <col min="4088" max="4088" width="9.5703125" customWidth="1"/>
    <col min="4089" max="4089" width="14.85546875" customWidth="1"/>
    <col min="4090" max="4090" width="28.85546875" customWidth="1"/>
    <col min="4091" max="4091" width="33.5703125" customWidth="1"/>
    <col min="4092" max="4092" width="14.28515625" customWidth="1"/>
    <col min="4093" max="4093" width="11.7109375" bestFit="1" customWidth="1"/>
    <col min="4094" max="4094" width="14.42578125" customWidth="1"/>
    <col min="4344" max="4344" width="9.5703125" customWidth="1"/>
    <col min="4345" max="4345" width="14.85546875" customWidth="1"/>
    <col min="4346" max="4346" width="28.85546875" customWidth="1"/>
    <col min="4347" max="4347" width="33.5703125" customWidth="1"/>
    <col min="4348" max="4348" width="14.28515625" customWidth="1"/>
    <col min="4349" max="4349" width="11.7109375" bestFit="1" customWidth="1"/>
    <col min="4350" max="4350" width="14.42578125" customWidth="1"/>
    <col min="4600" max="4600" width="9.5703125" customWidth="1"/>
    <col min="4601" max="4601" width="14.85546875" customWidth="1"/>
    <col min="4602" max="4602" width="28.85546875" customWidth="1"/>
    <col min="4603" max="4603" width="33.5703125" customWidth="1"/>
    <col min="4604" max="4604" width="14.28515625" customWidth="1"/>
    <col min="4605" max="4605" width="11.7109375" bestFit="1" customWidth="1"/>
    <col min="4606" max="4606" width="14.42578125" customWidth="1"/>
    <col min="4856" max="4856" width="9.5703125" customWidth="1"/>
    <col min="4857" max="4857" width="14.85546875" customWidth="1"/>
    <col min="4858" max="4858" width="28.85546875" customWidth="1"/>
    <col min="4859" max="4859" width="33.5703125" customWidth="1"/>
    <col min="4860" max="4860" width="14.28515625" customWidth="1"/>
    <col min="4861" max="4861" width="11.7109375" bestFit="1" customWidth="1"/>
    <col min="4862" max="4862" width="14.42578125" customWidth="1"/>
    <col min="5112" max="5112" width="9.5703125" customWidth="1"/>
    <col min="5113" max="5113" width="14.85546875" customWidth="1"/>
    <col min="5114" max="5114" width="28.85546875" customWidth="1"/>
    <col min="5115" max="5115" width="33.5703125" customWidth="1"/>
    <col min="5116" max="5116" width="14.28515625" customWidth="1"/>
    <col min="5117" max="5117" width="11.7109375" bestFit="1" customWidth="1"/>
    <col min="5118" max="5118" width="14.42578125" customWidth="1"/>
    <col min="5368" max="5368" width="9.5703125" customWidth="1"/>
    <col min="5369" max="5369" width="14.85546875" customWidth="1"/>
    <col min="5370" max="5370" width="28.85546875" customWidth="1"/>
    <col min="5371" max="5371" width="33.5703125" customWidth="1"/>
    <col min="5372" max="5372" width="14.28515625" customWidth="1"/>
    <col min="5373" max="5373" width="11.7109375" bestFit="1" customWidth="1"/>
    <col min="5374" max="5374" width="14.42578125" customWidth="1"/>
    <col min="5624" max="5624" width="9.5703125" customWidth="1"/>
    <col min="5625" max="5625" width="14.85546875" customWidth="1"/>
    <col min="5626" max="5626" width="28.85546875" customWidth="1"/>
    <col min="5627" max="5627" width="33.5703125" customWidth="1"/>
    <col min="5628" max="5628" width="14.28515625" customWidth="1"/>
    <col min="5629" max="5629" width="11.7109375" bestFit="1" customWidth="1"/>
    <col min="5630" max="5630" width="14.42578125" customWidth="1"/>
    <col min="5880" max="5880" width="9.5703125" customWidth="1"/>
    <col min="5881" max="5881" width="14.85546875" customWidth="1"/>
    <col min="5882" max="5882" width="28.85546875" customWidth="1"/>
    <col min="5883" max="5883" width="33.5703125" customWidth="1"/>
    <col min="5884" max="5884" width="14.28515625" customWidth="1"/>
    <col min="5885" max="5885" width="11.7109375" bestFit="1" customWidth="1"/>
    <col min="5886" max="5886" width="14.42578125" customWidth="1"/>
    <col min="6136" max="6136" width="9.5703125" customWidth="1"/>
    <col min="6137" max="6137" width="14.85546875" customWidth="1"/>
    <col min="6138" max="6138" width="28.85546875" customWidth="1"/>
    <col min="6139" max="6139" width="33.5703125" customWidth="1"/>
    <col min="6140" max="6140" width="14.28515625" customWidth="1"/>
    <col min="6141" max="6141" width="11.7109375" bestFit="1" customWidth="1"/>
    <col min="6142" max="6142" width="14.42578125" customWidth="1"/>
    <col min="6392" max="6392" width="9.5703125" customWidth="1"/>
    <col min="6393" max="6393" width="14.85546875" customWidth="1"/>
    <col min="6394" max="6394" width="28.85546875" customWidth="1"/>
    <col min="6395" max="6395" width="33.5703125" customWidth="1"/>
    <col min="6396" max="6396" width="14.28515625" customWidth="1"/>
    <col min="6397" max="6397" width="11.7109375" bestFit="1" customWidth="1"/>
    <col min="6398" max="6398" width="14.42578125" customWidth="1"/>
    <col min="6648" max="6648" width="9.5703125" customWidth="1"/>
    <col min="6649" max="6649" width="14.85546875" customWidth="1"/>
    <col min="6650" max="6650" width="28.85546875" customWidth="1"/>
    <col min="6651" max="6651" width="33.5703125" customWidth="1"/>
    <col min="6652" max="6652" width="14.28515625" customWidth="1"/>
    <col min="6653" max="6653" width="11.7109375" bestFit="1" customWidth="1"/>
    <col min="6654" max="6654" width="14.42578125" customWidth="1"/>
    <col min="6904" max="6904" width="9.5703125" customWidth="1"/>
    <col min="6905" max="6905" width="14.85546875" customWidth="1"/>
    <col min="6906" max="6906" width="28.85546875" customWidth="1"/>
    <col min="6907" max="6907" width="33.5703125" customWidth="1"/>
    <col min="6908" max="6908" width="14.28515625" customWidth="1"/>
    <col min="6909" max="6909" width="11.7109375" bestFit="1" customWidth="1"/>
    <col min="6910" max="6910" width="14.42578125" customWidth="1"/>
    <col min="7160" max="7160" width="9.5703125" customWidth="1"/>
    <col min="7161" max="7161" width="14.85546875" customWidth="1"/>
    <col min="7162" max="7162" width="28.85546875" customWidth="1"/>
    <col min="7163" max="7163" width="33.5703125" customWidth="1"/>
    <col min="7164" max="7164" width="14.28515625" customWidth="1"/>
    <col min="7165" max="7165" width="11.7109375" bestFit="1" customWidth="1"/>
    <col min="7166" max="7166" width="14.42578125" customWidth="1"/>
    <col min="7416" max="7416" width="9.5703125" customWidth="1"/>
    <col min="7417" max="7417" width="14.85546875" customWidth="1"/>
    <col min="7418" max="7418" width="28.85546875" customWidth="1"/>
    <col min="7419" max="7419" width="33.5703125" customWidth="1"/>
    <col min="7420" max="7420" width="14.28515625" customWidth="1"/>
    <col min="7421" max="7421" width="11.7109375" bestFit="1" customWidth="1"/>
    <col min="7422" max="7422" width="14.42578125" customWidth="1"/>
    <col min="7672" max="7672" width="9.5703125" customWidth="1"/>
    <col min="7673" max="7673" width="14.85546875" customWidth="1"/>
    <col min="7674" max="7674" width="28.85546875" customWidth="1"/>
    <col min="7675" max="7675" width="33.5703125" customWidth="1"/>
    <col min="7676" max="7676" width="14.28515625" customWidth="1"/>
    <col min="7677" max="7677" width="11.7109375" bestFit="1" customWidth="1"/>
    <col min="7678" max="7678" width="14.42578125" customWidth="1"/>
    <col min="7928" max="7928" width="9.5703125" customWidth="1"/>
    <col min="7929" max="7929" width="14.85546875" customWidth="1"/>
    <col min="7930" max="7930" width="28.85546875" customWidth="1"/>
    <col min="7931" max="7931" width="33.5703125" customWidth="1"/>
    <col min="7932" max="7932" width="14.28515625" customWidth="1"/>
    <col min="7933" max="7933" width="11.7109375" bestFit="1" customWidth="1"/>
    <col min="7934" max="7934" width="14.42578125" customWidth="1"/>
    <col min="8184" max="8184" width="9.5703125" customWidth="1"/>
    <col min="8185" max="8185" width="14.85546875" customWidth="1"/>
    <col min="8186" max="8186" width="28.85546875" customWidth="1"/>
    <col min="8187" max="8187" width="33.5703125" customWidth="1"/>
    <col min="8188" max="8188" width="14.28515625" customWidth="1"/>
    <col min="8189" max="8189" width="11.7109375" bestFit="1" customWidth="1"/>
    <col min="8190" max="8190" width="14.42578125" customWidth="1"/>
    <col min="8440" max="8440" width="9.5703125" customWidth="1"/>
    <col min="8441" max="8441" width="14.85546875" customWidth="1"/>
    <col min="8442" max="8442" width="28.85546875" customWidth="1"/>
    <col min="8443" max="8443" width="33.5703125" customWidth="1"/>
    <col min="8444" max="8444" width="14.28515625" customWidth="1"/>
    <col min="8445" max="8445" width="11.7109375" bestFit="1" customWidth="1"/>
    <col min="8446" max="8446" width="14.42578125" customWidth="1"/>
    <col min="8696" max="8696" width="9.5703125" customWidth="1"/>
    <col min="8697" max="8697" width="14.85546875" customWidth="1"/>
    <col min="8698" max="8698" width="28.85546875" customWidth="1"/>
    <col min="8699" max="8699" width="33.5703125" customWidth="1"/>
    <col min="8700" max="8700" width="14.28515625" customWidth="1"/>
    <col min="8701" max="8701" width="11.7109375" bestFit="1" customWidth="1"/>
    <col min="8702" max="8702" width="14.42578125" customWidth="1"/>
    <col min="8952" max="8952" width="9.5703125" customWidth="1"/>
    <col min="8953" max="8953" width="14.85546875" customWidth="1"/>
    <col min="8954" max="8954" width="28.85546875" customWidth="1"/>
    <col min="8955" max="8955" width="33.5703125" customWidth="1"/>
    <col min="8956" max="8956" width="14.28515625" customWidth="1"/>
    <col min="8957" max="8957" width="11.7109375" bestFit="1" customWidth="1"/>
    <col min="8958" max="8958" width="14.42578125" customWidth="1"/>
    <col min="9208" max="9208" width="9.5703125" customWidth="1"/>
    <col min="9209" max="9209" width="14.85546875" customWidth="1"/>
    <col min="9210" max="9210" width="28.85546875" customWidth="1"/>
    <col min="9211" max="9211" width="33.5703125" customWidth="1"/>
    <col min="9212" max="9212" width="14.28515625" customWidth="1"/>
    <col min="9213" max="9213" width="11.7109375" bestFit="1" customWidth="1"/>
    <col min="9214" max="9214" width="14.42578125" customWidth="1"/>
    <col min="9464" max="9464" width="9.5703125" customWidth="1"/>
    <col min="9465" max="9465" width="14.85546875" customWidth="1"/>
    <col min="9466" max="9466" width="28.85546875" customWidth="1"/>
    <col min="9467" max="9467" width="33.5703125" customWidth="1"/>
    <col min="9468" max="9468" width="14.28515625" customWidth="1"/>
    <col min="9469" max="9469" width="11.7109375" bestFit="1" customWidth="1"/>
    <col min="9470" max="9470" width="14.42578125" customWidth="1"/>
    <col min="9720" max="9720" width="9.5703125" customWidth="1"/>
    <col min="9721" max="9721" width="14.85546875" customWidth="1"/>
    <col min="9722" max="9722" width="28.85546875" customWidth="1"/>
    <col min="9723" max="9723" width="33.5703125" customWidth="1"/>
    <col min="9724" max="9724" width="14.28515625" customWidth="1"/>
    <col min="9725" max="9725" width="11.7109375" bestFit="1" customWidth="1"/>
    <col min="9726" max="9726" width="14.42578125" customWidth="1"/>
    <col min="9976" max="9976" width="9.5703125" customWidth="1"/>
    <col min="9977" max="9977" width="14.85546875" customWidth="1"/>
    <col min="9978" max="9978" width="28.85546875" customWidth="1"/>
    <col min="9979" max="9979" width="33.5703125" customWidth="1"/>
    <col min="9980" max="9980" width="14.28515625" customWidth="1"/>
    <col min="9981" max="9981" width="11.7109375" bestFit="1" customWidth="1"/>
    <col min="9982" max="9982" width="14.42578125" customWidth="1"/>
    <col min="10232" max="10232" width="9.5703125" customWidth="1"/>
    <col min="10233" max="10233" width="14.85546875" customWidth="1"/>
    <col min="10234" max="10234" width="28.85546875" customWidth="1"/>
    <col min="10235" max="10235" width="33.5703125" customWidth="1"/>
    <col min="10236" max="10236" width="14.28515625" customWidth="1"/>
    <col min="10237" max="10237" width="11.7109375" bestFit="1" customWidth="1"/>
    <col min="10238" max="10238" width="14.42578125" customWidth="1"/>
    <col min="10488" max="10488" width="9.5703125" customWidth="1"/>
    <col min="10489" max="10489" width="14.85546875" customWidth="1"/>
    <col min="10490" max="10490" width="28.85546875" customWidth="1"/>
    <col min="10491" max="10491" width="33.5703125" customWidth="1"/>
    <col min="10492" max="10492" width="14.28515625" customWidth="1"/>
    <col min="10493" max="10493" width="11.7109375" bestFit="1" customWidth="1"/>
    <col min="10494" max="10494" width="14.42578125" customWidth="1"/>
    <col min="10744" max="10744" width="9.5703125" customWidth="1"/>
    <col min="10745" max="10745" width="14.85546875" customWidth="1"/>
    <col min="10746" max="10746" width="28.85546875" customWidth="1"/>
    <col min="10747" max="10747" width="33.5703125" customWidth="1"/>
    <col min="10748" max="10748" width="14.28515625" customWidth="1"/>
    <col min="10749" max="10749" width="11.7109375" bestFit="1" customWidth="1"/>
    <col min="10750" max="10750" width="14.42578125" customWidth="1"/>
    <col min="11000" max="11000" width="9.5703125" customWidth="1"/>
    <col min="11001" max="11001" width="14.85546875" customWidth="1"/>
    <col min="11002" max="11002" width="28.85546875" customWidth="1"/>
    <col min="11003" max="11003" width="33.5703125" customWidth="1"/>
    <col min="11004" max="11004" width="14.28515625" customWidth="1"/>
    <col min="11005" max="11005" width="11.7109375" bestFit="1" customWidth="1"/>
    <col min="11006" max="11006" width="14.42578125" customWidth="1"/>
    <col min="11256" max="11256" width="9.5703125" customWidth="1"/>
    <col min="11257" max="11257" width="14.85546875" customWidth="1"/>
    <col min="11258" max="11258" width="28.85546875" customWidth="1"/>
    <col min="11259" max="11259" width="33.5703125" customWidth="1"/>
    <col min="11260" max="11260" width="14.28515625" customWidth="1"/>
    <col min="11261" max="11261" width="11.7109375" bestFit="1" customWidth="1"/>
    <col min="11262" max="11262" width="14.42578125" customWidth="1"/>
    <col min="11512" max="11512" width="9.5703125" customWidth="1"/>
    <col min="11513" max="11513" width="14.85546875" customWidth="1"/>
    <col min="11514" max="11514" width="28.85546875" customWidth="1"/>
    <col min="11515" max="11515" width="33.5703125" customWidth="1"/>
    <col min="11516" max="11516" width="14.28515625" customWidth="1"/>
    <col min="11517" max="11517" width="11.7109375" bestFit="1" customWidth="1"/>
    <col min="11518" max="11518" width="14.42578125" customWidth="1"/>
    <col min="11768" max="11768" width="9.5703125" customWidth="1"/>
    <col min="11769" max="11769" width="14.85546875" customWidth="1"/>
    <col min="11770" max="11770" width="28.85546875" customWidth="1"/>
    <col min="11771" max="11771" width="33.5703125" customWidth="1"/>
    <col min="11772" max="11772" width="14.28515625" customWidth="1"/>
    <col min="11773" max="11773" width="11.7109375" bestFit="1" customWidth="1"/>
    <col min="11774" max="11774" width="14.42578125" customWidth="1"/>
    <col min="12024" max="12024" width="9.5703125" customWidth="1"/>
    <col min="12025" max="12025" width="14.85546875" customWidth="1"/>
    <col min="12026" max="12026" width="28.85546875" customWidth="1"/>
    <col min="12027" max="12027" width="33.5703125" customWidth="1"/>
    <col min="12028" max="12028" width="14.28515625" customWidth="1"/>
    <col min="12029" max="12029" width="11.7109375" bestFit="1" customWidth="1"/>
    <col min="12030" max="12030" width="14.42578125" customWidth="1"/>
    <col min="12280" max="12280" width="9.5703125" customWidth="1"/>
    <col min="12281" max="12281" width="14.85546875" customWidth="1"/>
    <col min="12282" max="12282" width="28.85546875" customWidth="1"/>
    <col min="12283" max="12283" width="33.5703125" customWidth="1"/>
    <col min="12284" max="12284" width="14.28515625" customWidth="1"/>
    <col min="12285" max="12285" width="11.7109375" bestFit="1" customWidth="1"/>
    <col min="12286" max="12286" width="14.42578125" customWidth="1"/>
    <col min="12536" max="12536" width="9.5703125" customWidth="1"/>
    <col min="12537" max="12537" width="14.85546875" customWidth="1"/>
    <col min="12538" max="12538" width="28.85546875" customWidth="1"/>
    <col min="12539" max="12539" width="33.5703125" customWidth="1"/>
    <col min="12540" max="12540" width="14.28515625" customWidth="1"/>
    <col min="12541" max="12541" width="11.7109375" bestFit="1" customWidth="1"/>
    <col min="12542" max="12542" width="14.42578125" customWidth="1"/>
    <col min="12792" max="12792" width="9.5703125" customWidth="1"/>
    <col min="12793" max="12793" width="14.85546875" customWidth="1"/>
    <col min="12794" max="12794" width="28.85546875" customWidth="1"/>
    <col min="12795" max="12795" width="33.5703125" customWidth="1"/>
    <col min="12796" max="12796" width="14.28515625" customWidth="1"/>
    <col min="12797" max="12797" width="11.7109375" bestFit="1" customWidth="1"/>
    <col min="12798" max="12798" width="14.42578125" customWidth="1"/>
    <col min="13048" max="13048" width="9.5703125" customWidth="1"/>
    <col min="13049" max="13049" width="14.85546875" customWidth="1"/>
    <col min="13050" max="13050" width="28.85546875" customWidth="1"/>
    <col min="13051" max="13051" width="33.5703125" customWidth="1"/>
    <col min="13052" max="13052" width="14.28515625" customWidth="1"/>
    <col min="13053" max="13053" width="11.7109375" bestFit="1" customWidth="1"/>
    <col min="13054" max="13054" width="14.42578125" customWidth="1"/>
    <col min="13304" max="13304" width="9.5703125" customWidth="1"/>
    <col min="13305" max="13305" width="14.85546875" customWidth="1"/>
    <col min="13306" max="13306" width="28.85546875" customWidth="1"/>
    <col min="13307" max="13307" width="33.5703125" customWidth="1"/>
    <col min="13308" max="13308" width="14.28515625" customWidth="1"/>
    <col min="13309" max="13309" width="11.7109375" bestFit="1" customWidth="1"/>
    <col min="13310" max="13310" width="14.42578125" customWidth="1"/>
    <col min="13560" max="13560" width="9.5703125" customWidth="1"/>
    <col min="13561" max="13561" width="14.85546875" customWidth="1"/>
    <col min="13562" max="13562" width="28.85546875" customWidth="1"/>
    <col min="13563" max="13563" width="33.5703125" customWidth="1"/>
    <col min="13564" max="13564" width="14.28515625" customWidth="1"/>
    <col min="13565" max="13565" width="11.7109375" bestFit="1" customWidth="1"/>
    <col min="13566" max="13566" width="14.42578125" customWidth="1"/>
    <col min="13816" max="13816" width="9.5703125" customWidth="1"/>
    <col min="13817" max="13817" width="14.85546875" customWidth="1"/>
    <col min="13818" max="13818" width="28.85546875" customWidth="1"/>
    <col min="13819" max="13819" width="33.5703125" customWidth="1"/>
    <col min="13820" max="13820" width="14.28515625" customWidth="1"/>
    <col min="13821" max="13821" width="11.7109375" bestFit="1" customWidth="1"/>
    <col min="13822" max="13822" width="14.42578125" customWidth="1"/>
    <col min="14072" max="14072" width="9.5703125" customWidth="1"/>
    <col min="14073" max="14073" width="14.85546875" customWidth="1"/>
    <col min="14074" max="14074" width="28.85546875" customWidth="1"/>
    <col min="14075" max="14075" width="33.5703125" customWidth="1"/>
    <col min="14076" max="14076" width="14.28515625" customWidth="1"/>
    <col min="14077" max="14077" width="11.7109375" bestFit="1" customWidth="1"/>
    <col min="14078" max="14078" width="14.42578125" customWidth="1"/>
    <col min="14328" max="14328" width="9.5703125" customWidth="1"/>
    <col min="14329" max="14329" width="14.85546875" customWidth="1"/>
    <col min="14330" max="14330" width="28.85546875" customWidth="1"/>
    <col min="14331" max="14331" width="33.5703125" customWidth="1"/>
    <col min="14332" max="14332" width="14.28515625" customWidth="1"/>
    <col min="14333" max="14333" width="11.7109375" bestFit="1" customWidth="1"/>
    <col min="14334" max="14334" width="14.42578125" customWidth="1"/>
    <col min="14584" max="14584" width="9.5703125" customWidth="1"/>
    <col min="14585" max="14585" width="14.85546875" customWidth="1"/>
    <col min="14586" max="14586" width="28.85546875" customWidth="1"/>
    <col min="14587" max="14587" width="33.5703125" customWidth="1"/>
    <col min="14588" max="14588" width="14.28515625" customWidth="1"/>
    <col min="14589" max="14589" width="11.7109375" bestFit="1" customWidth="1"/>
    <col min="14590" max="14590" width="14.42578125" customWidth="1"/>
    <col min="14840" max="14840" width="9.5703125" customWidth="1"/>
    <col min="14841" max="14841" width="14.85546875" customWidth="1"/>
    <col min="14842" max="14842" width="28.85546875" customWidth="1"/>
    <col min="14843" max="14843" width="33.5703125" customWidth="1"/>
    <col min="14844" max="14844" width="14.28515625" customWidth="1"/>
    <col min="14845" max="14845" width="11.7109375" bestFit="1" customWidth="1"/>
    <col min="14846" max="14846" width="14.42578125" customWidth="1"/>
    <col min="15096" max="15096" width="9.5703125" customWidth="1"/>
    <col min="15097" max="15097" width="14.85546875" customWidth="1"/>
    <col min="15098" max="15098" width="28.85546875" customWidth="1"/>
    <col min="15099" max="15099" width="33.5703125" customWidth="1"/>
    <col min="15100" max="15100" width="14.28515625" customWidth="1"/>
    <col min="15101" max="15101" width="11.7109375" bestFit="1" customWidth="1"/>
    <col min="15102" max="15102" width="14.42578125" customWidth="1"/>
    <col min="15352" max="15352" width="9.5703125" customWidth="1"/>
    <col min="15353" max="15353" width="14.85546875" customWidth="1"/>
    <col min="15354" max="15354" width="28.85546875" customWidth="1"/>
    <col min="15355" max="15355" width="33.5703125" customWidth="1"/>
    <col min="15356" max="15356" width="14.28515625" customWidth="1"/>
    <col min="15357" max="15357" width="11.7109375" bestFit="1" customWidth="1"/>
    <col min="15358" max="15358" width="14.42578125" customWidth="1"/>
    <col min="15608" max="15608" width="9.5703125" customWidth="1"/>
    <col min="15609" max="15609" width="14.85546875" customWidth="1"/>
    <col min="15610" max="15610" width="28.85546875" customWidth="1"/>
    <col min="15611" max="15611" width="33.5703125" customWidth="1"/>
    <col min="15612" max="15612" width="14.28515625" customWidth="1"/>
    <col min="15613" max="15613" width="11.7109375" bestFit="1" customWidth="1"/>
    <col min="15614" max="15614" width="14.42578125" customWidth="1"/>
    <col min="15864" max="15864" width="9.5703125" customWidth="1"/>
    <col min="15865" max="15865" width="14.85546875" customWidth="1"/>
    <col min="15866" max="15866" width="28.85546875" customWidth="1"/>
    <col min="15867" max="15867" width="33.5703125" customWidth="1"/>
    <col min="15868" max="15868" width="14.28515625" customWidth="1"/>
    <col min="15869" max="15869" width="11.7109375" bestFit="1" customWidth="1"/>
    <col min="15870" max="15870" width="14.42578125" customWidth="1"/>
    <col min="16120" max="16120" width="9.5703125" customWidth="1"/>
    <col min="16121" max="16121" width="14.85546875" customWidth="1"/>
    <col min="16122" max="16122" width="28.85546875" customWidth="1"/>
    <col min="16123" max="16123" width="33.5703125" customWidth="1"/>
    <col min="16124" max="16124" width="14.28515625" customWidth="1"/>
    <col min="16125" max="16125" width="11.7109375" bestFit="1" customWidth="1"/>
    <col min="16126" max="16126" width="14.42578125" customWidth="1"/>
  </cols>
  <sheetData>
    <row r="1" spans="1:7" ht="16.5" thickBot="1" x14ac:dyDescent="0.3">
      <c r="A1" s="61" t="s">
        <v>191</v>
      </c>
      <c r="B1" s="61"/>
      <c r="C1" s="61"/>
      <c r="D1" s="61"/>
      <c r="E1" s="61"/>
      <c r="F1" s="61"/>
      <c r="G1" s="61"/>
    </row>
    <row r="2" spans="1:7" ht="15.75" thickBot="1" x14ac:dyDescent="0.3">
      <c r="C2" s="62" t="s">
        <v>192</v>
      </c>
      <c r="D2" s="62"/>
      <c r="E2" s="62"/>
      <c r="F2" s="63" t="s">
        <v>193</v>
      </c>
      <c r="G2" s="64"/>
    </row>
    <row r="3" spans="1:7" ht="16.5" thickTop="1" thickBot="1" x14ac:dyDescent="0.3">
      <c r="C3" s="62" t="s">
        <v>194</v>
      </c>
      <c r="D3" s="62"/>
      <c r="E3" s="62"/>
      <c r="F3" s="65">
        <v>1</v>
      </c>
      <c r="G3" s="66"/>
    </row>
    <row r="4" spans="1:7" ht="15.75" thickBot="1" x14ac:dyDescent="0.3">
      <c r="A4" s="67" t="s">
        <v>195</v>
      </c>
      <c r="B4" s="67"/>
      <c r="C4" s="68"/>
      <c r="D4" s="68"/>
      <c r="E4" s="68"/>
      <c r="F4" s="67"/>
    </row>
    <row r="5" spans="1:7" ht="16.5" thickBot="1" x14ac:dyDescent="0.3">
      <c r="A5" s="69" t="s">
        <v>196</v>
      </c>
      <c r="B5" s="70" t="s">
        <v>197</v>
      </c>
      <c r="C5" s="70" t="s">
        <v>198</v>
      </c>
      <c r="D5" s="70" t="s">
        <v>199</v>
      </c>
      <c r="E5" s="70" t="s">
        <v>200</v>
      </c>
      <c r="F5" s="70" t="s">
        <v>201</v>
      </c>
      <c r="G5" s="71" t="s">
        <v>202</v>
      </c>
    </row>
    <row r="6" spans="1:7" ht="16.5" thickBot="1" x14ac:dyDescent="0.3">
      <c r="A6" s="72">
        <v>-1</v>
      </c>
      <c r="B6" s="73">
        <v>-2</v>
      </c>
      <c r="C6" s="73">
        <v>-3</v>
      </c>
      <c r="D6" s="73">
        <v>-4</v>
      </c>
      <c r="E6" s="73">
        <v>-5</v>
      </c>
      <c r="F6" s="73">
        <v>-6</v>
      </c>
      <c r="G6" s="74">
        <v>-7</v>
      </c>
    </row>
    <row r="7" spans="1:7" x14ac:dyDescent="0.25">
      <c r="A7" s="75">
        <v>45597</v>
      </c>
      <c r="B7" s="76"/>
      <c r="C7" s="76" t="s">
        <v>10</v>
      </c>
      <c r="D7" s="76" t="s">
        <v>11</v>
      </c>
      <c r="E7" s="77"/>
      <c r="F7" s="76"/>
      <c r="G7" s="78">
        <v>1056.9100000001245</v>
      </c>
    </row>
    <row r="8" spans="1:7" x14ac:dyDescent="0.25">
      <c r="A8" s="75">
        <v>45608</v>
      </c>
      <c r="B8" s="79" t="s">
        <v>58</v>
      </c>
      <c r="C8" s="76" t="s">
        <v>13</v>
      </c>
      <c r="D8" s="76" t="s">
        <v>203</v>
      </c>
      <c r="E8" s="77">
        <v>2499381.7599999998</v>
      </c>
      <c r="F8" s="80"/>
      <c r="G8" s="81">
        <f>+G7+E8</f>
        <v>2500438.67</v>
      </c>
    </row>
    <row r="9" spans="1:7" x14ac:dyDescent="0.25">
      <c r="A9" s="75">
        <v>45610</v>
      </c>
      <c r="B9" s="82">
        <v>38280471750</v>
      </c>
      <c r="C9" s="76" t="s">
        <v>204</v>
      </c>
      <c r="D9" s="76" t="s">
        <v>205</v>
      </c>
      <c r="E9" s="77"/>
      <c r="F9" s="80">
        <v>473877.86</v>
      </c>
      <c r="G9" s="16">
        <f t="shared" ref="G9:G27" si="0">+G8-F9</f>
        <v>2026560.81</v>
      </c>
    </row>
    <row r="10" spans="1:7" x14ac:dyDescent="0.25">
      <c r="A10" s="75">
        <v>45610</v>
      </c>
      <c r="B10" s="82">
        <v>38280517375</v>
      </c>
      <c r="C10" s="76" t="s">
        <v>206</v>
      </c>
      <c r="D10" s="76" t="s">
        <v>205</v>
      </c>
      <c r="E10" s="77"/>
      <c r="F10" s="80">
        <v>1072244.3799999999</v>
      </c>
      <c r="G10" s="16">
        <f t="shared" si="0"/>
        <v>954316.43000000017</v>
      </c>
    </row>
    <row r="11" spans="1:7" x14ac:dyDescent="0.25">
      <c r="A11" s="75">
        <v>45610</v>
      </c>
      <c r="B11" s="82">
        <v>38280573575</v>
      </c>
      <c r="C11" s="76" t="s">
        <v>207</v>
      </c>
      <c r="D11" s="76" t="s">
        <v>205</v>
      </c>
      <c r="E11" s="77"/>
      <c r="F11" s="80">
        <v>141817.77000000002</v>
      </c>
      <c r="G11" s="16">
        <f t="shared" si="0"/>
        <v>812498.66000000015</v>
      </c>
    </row>
    <row r="12" spans="1:7" x14ac:dyDescent="0.25">
      <c r="A12" s="75">
        <v>45610</v>
      </c>
      <c r="B12" s="82">
        <v>38280627595</v>
      </c>
      <c r="C12" s="76" t="s">
        <v>208</v>
      </c>
      <c r="D12" s="76" t="s">
        <v>209</v>
      </c>
      <c r="E12" s="77"/>
      <c r="F12" s="80">
        <v>636803.81999999995</v>
      </c>
      <c r="G12" s="16">
        <f t="shared" si="0"/>
        <v>175694.8400000002</v>
      </c>
    </row>
    <row r="13" spans="1:7" x14ac:dyDescent="0.25">
      <c r="A13" s="75">
        <v>45610</v>
      </c>
      <c r="B13" s="82">
        <v>38284481999</v>
      </c>
      <c r="C13" s="76" t="s">
        <v>210</v>
      </c>
      <c r="D13" s="76" t="s">
        <v>211</v>
      </c>
      <c r="E13" s="77"/>
      <c r="F13" s="80">
        <v>21253.71</v>
      </c>
      <c r="G13" s="16">
        <f t="shared" si="0"/>
        <v>154441.13000000021</v>
      </c>
    </row>
    <row r="14" spans="1:7" x14ac:dyDescent="0.25">
      <c r="A14" s="83">
        <v>45611</v>
      </c>
      <c r="B14" s="84">
        <v>38293517053</v>
      </c>
      <c r="C14" s="85" t="s">
        <v>212</v>
      </c>
      <c r="D14" s="85" t="s">
        <v>213</v>
      </c>
      <c r="E14" s="86"/>
      <c r="F14" s="44">
        <v>5700</v>
      </c>
      <c r="G14" s="16">
        <f t="shared" si="0"/>
        <v>148741.13000000021</v>
      </c>
    </row>
    <row r="15" spans="1:7" x14ac:dyDescent="0.25">
      <c r="A15" s="83">
        <v>45611</v>
      </c>
      <c r="B15" s="84">
        <v>38293724960</v>
      </c>
      <c r="C15" s="85" t="s">
        <v>214</v>
      </c>
      <c r="D15" s="85" t="s">
        <v>215</v>
      </c>
      <c r="E15" s="86"/>
      <c r="F15" s="44">
        <v>2875</v>
      </c>
      <c r="G15" s="16">
        <f t="shared" si="0"/>
        <v>145866.13000000021</v>
      </c>
    </row>
    <row r="16" spans="1:7" x14ac:dyDescent="0.25">
      <c r="A16" s="83">
        <v>45611</v>
      </c>
      <c r="B16" s="87">
        <v>38293781275</v>
      </c>
      <c r="C16" s="88" t="s">
        <v>216</v>
      </c>
      <c r="D16" s="88" t="s">
        <v>217</v>
      </c>
      <c r="E16" s="89"/>
      <c r="F16" s="90">
        <v>4300</v>
      </c>
      <c r="G16" s="16">
        <f t="shared" si="0"/>
        <v>141566.13000000021</v>
      </c>
    </row>
    <row r="17" spans="1:7" x14ac:dyDescent="0.25">
      <c r="A17" s="83">
        <v>45611</v>
      </c>
      <c r="B17" s="38">
        <v>38293891228</v>
      </c>
      <c r="C17" s="91" t="s">
        <v>218</v>
      </c>
      <c r="D17" s="92" t="s">
        <v>219</v>
      </c>
      <c r="E17" s="89"/>
      <c r="F17" s="90">
        <v>900</v>
      </c>
      <c r="G17" s="16">
        <f t="shared" si="0"/>
        <v>140666.13000000021</v>
      </c>
    </row>
    <row r="18" spans="1:7" x14ac:dyDescent="0.25">
      <c r="A18" s="83">
        <v>45611</v>
      </c>
      <c r="B18" s="38">
        <v>38302046703</v>
      </c>
      <c r="C18" s="91" t="s">
        <v>220</v>
      </c>
      <c r="D18" s="92" t="s">
        <v>217</v>
      </c>
      <c r="E18" s="93"/>
      <c r="F18" s="90">
        <v>6100</v>
      </c>
      <c r="G18" s="16">
        <f t="shared" si="0"/>
        <v>134566.13000000021</v>
      </c>
    </row>
    <row r="19" spans="1:7" x14ac:dyDescent="0.25">
      <c r="A19" s="83">
        <v>45611</v>
      </c>
      <c r="B19" s="38">
        <v>38302095097</v>
      </c>
      <c r="C19" s="91" t="s">
        <v>221</v>
      </c>
      <c r="D19" s="92" t="s">
        <v>222</v>
      </c>
      <c r="E19" s="93"/>
      <c r="F19" s="90">
        <v>1200</v>
      </c>
      <c r="G19" s="16">
        <f t="shared" si="0"/>
        <v>133366.13000000021</v>
      </c>
    </row>
    <row r="20" spans="1:7" x14ac:dyDescent="0.25">
      <c r="A20" s="83">
        <v>45611</v>
      </c>
      <c r="B20" s="38">
        <v>38302153712</v>
      </c>
      <c r="C20" s="91" t="s">
        <v>223</v>
      </c>
      <c r="D20" s="92" t="s">
        <v>215</v>
      </c>
      <c r="E20" s="93"/>
      <c r="F20" s="90">
        <v>2500</v>
      </c>
      <c r="G20" s="16">
        <f t="shared" si="0"/>
        <v>130866.13000000021</v>
      </c>
    </row>
    <row r="21" spans="1:7" x14ac:dyDescent="0.25">
      <c r="A21" s="83">
        <v>45611</v>
      </c>
      <c r="B21" s="38">
        <v>38302203426</v>
      </c>
      <c r="C21" s="91" t="s">
        <v>224</v>
      </c>
      <c r="D21" s="92" t="s">
        <v>215</v>
      </c>
      <c r="E21" s="93"/>
      <c r="F21" s="90">
        <v>2150</v>
      </c>
      <c r="G21" s="16">
        <f t="shared" si="0"/>
        <v>128716.13000000021</v>
      </c>
    </row>
    <row r="22" spans="1:7" x14ac:dyDescent="0.25">
      <c r="A22" s="83">
        <v>45611</v>
      </c>
      <c r="B22" s="38">
        <v>38302250108</v>
      </c>
      <c r="C22" s="91" t="s">
        <v>225</v>
      </c>
      <c r="D22" s="92" t="s">
        <v>226</v>
      </c>
      <c r="E22" s="93"/>
      <c r="F22" s="90">
        <v>900</v>
      </c>
      <c r="G22" s="16">
        <f t="shared" si="0"/>
        <v>127816.13000000021</v>
      </c>
    </row>
    <row r="23" spans="1:7" x14ac:dyDescent="0.25">
      <c r="A23" s="83">
        <v>45611</v>
      </c>
      <c r="B23" s="38">
        <v>38302296898</v>
      </c>
      <c r="C23" s="91" t="s">
        <v>227</v>
      </c>
      <c r="D23" s="92" t="s">
        <v>219</v>
      </c>
      <c r="E23" s="93"/>
      <c r="F23" s="90">
        <v>900</v>
      </c>
      <c r="G23" s="16">
        <f t="shared" si="0"/>
        <v>126916.13000000021</v>
      </c>
    </row>
    <row r="24" spans="1:7" x14ac:dyDescent="0.25">
      <c r="A24" s="94">
        <v>45611</v>
      </c>
      <c r="B24" s="95">
        <v>38302347876</v>
      </c>
      <c r="C24" s="96" t="s">
        <v>228</v>
      </c>
      <c r="D24" s="97" t="s">
        <v>219</v>
      </c>
      <c r="E24" s="98"/>
      <c r="F24" s="99">
        <v>600</v>
      </c>
      <c r="G24" s="16">
        <f t="shared" si="0"/>
        <v>126316.13000000021</v>
      </c>
    </row>
    <row r="25" spans="1:7" x14ac:dyDescent="0.25">
      <c r="A25" s="94">
        <v>45611</v>
      </c>
      <c r="B25" s="95">
        <v>38302446380</v>
      </c>
      <c r="C25" s="96" t="s">
        <v>229</v>
      </c>
      <c r="D25" s="97" t="s">
        <v>219</v>
      </c>
      <c r="E25" s="98"/>
      <c r="F25" s="99">
        <v>600</v>
      </c>
      <c r="G25" s="16">
        <f t="shared" si="0"/>
        <v>125716.13000000021</v>
      </c>
    </row>
    <row r="26" spans="1:7" x14ac:dyDescent="0.25">
      <c r="A26" s="94">
        <v>45614</v>
      </c>
      <c r="B26" s="95">
        <v>38346003554</v>
      </c>
      <c r="C26" s="96" t="s">
        <v>230</v>
      </c>
      <c r="D26" s="97" t="s">
        <v>231</v>
      </c>
      <c r="E26" s="98"/>
      <c r="F26" s="99">
        <v>121573.27</v>
      </c>
      <c r="G26" s="16">
        <f t="shared" si="0"/>
        <v>4142.8600000002043</v>
      </c>
    </row>
    <row r="27" spans="1:7" x14ac:dyDescent="0.25">
      <c r="A27" s="94">
        <v>45625</v>
      </c>
      <c r="B27" s="95" t="s">
        <v>243</v>
      </c>
      <c r="C27" s="96" t="s">
        <v>232</v>
      </c>
      <c r="D27" s="97" t="s">
        <v>233</v>
      </c>
      <c r="E27" s="98"/>
      <c r="F27" s="99">
        <v>3817.1</v>
      </c>
      <c r="G27" s="16">
        <f t="shared" si="0"/>
        <v>325.7600000002044</v>
      </c>
    </row>
    <row r="28" spans="1:7" ht="15.75" thickBot="1" x14ac:dyDescent="0.3">
      <c r="A28" s="100"/>
      <c r="B28" s="101"/>
      <c r="C28" s="101"/>
      <c r="D28" s="101"/>
      <c r="E28" s="102">
        <f>SUM(E8:E23)</f>
        <v>2499381.7599999998</v>
      </c>
      <c r="F28" s="103">
        <f>SUM(F9:F27)</f>
        <v>2500112.9099999997</v>
      </c>
      <c r="G28" s="104"/>
    </row>
    <row r="29" spans="1:7" x14ac:dyDescent="0.25">
      <c r="A29" s="105" t="s">
        <v>234</v>
      </c>
      <c r="B29" s="106"/>
      <c r="C29" s="107"/>
      <c r="D29" s="108" t="s">
        <v>235</v>
      </c>
      <c r="E29" s="109"/>
      <c r="F29" s="110" t="s">
        <v>236</v>
      </c>
      <c r="G29" s="111"/>
    </row>
    <row r="30" spans="1:7" x14ac:dyDescent="0.25">
      <c r="A30" s="105" t="s">
        <v>237</v>
      </c>
      <c r="B30" s="106"/>
      <c r="C30" s="107"/>
      <c r="D30" s="108" t="s">
        <v>238</v>
      </c>
      <c r="E30" s="112"/>
      <c r="F30" s="110" t="s">
        <v>239</v>
      </c>
      <c r="G30" s="111"/>
    </row>
    <row r="31" spans="1:7" x14ac:dyDescent="0.25">
      <c r="A31" s="105" t="s">
        <v>240</v>
      </c>
      <c r="B31" s="111"/>
      <c r="C31" s="113"/>
      <c r="D31" s="108" t="s">
        <v>241</v>
      </c>
      <c r="E31" s="114"/>
      <c r="F31" s="110" t="s">
        <v>242</v>
      </c>
      <c r="G31" s="111"/>
    </row>
    <row r="32" spans="1:7" x14ac:dyDescent="0.25">
      <c r="A32" s="115"/>
      <c r="B32" s="111"/>
      <c r="C32" s="113"/>
      <c r="D32" s="115"/>
      <c r="E32" s="116"/>
      <c r="F32" s="117"/>
      <c r="G32" s="111"/>
    </row>
    <row r="33" spans="2:7" x14ac:dyDescent="0.25">
      <c r="B33" s="118"/>
      <c r="C33" s="119"/>
      <c r="E33" s="120"/>
      <c r="F33" s="121"/>
      <c r="G33" s="122"/>
    </row>
  </sheetData>
  <mergeCells count="5">
    <mergeCell ref="A1:G1"/>
    <mergeCell ref="C2:E2"/>
    <mergeCell ref="F2:G2"/>
    <mergeCell ref="C3:E3"/>
    <mergeCell ref="F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2024-12-17T18:54:00Z</cp:lastPrinted>
  <dcterms:created xsi:type="dcterms:W3CDTF">2024-12-17T18:52:49Z</dcterms:created>
  <dcterms:modified xsi:type="dcterms:W3CDTF">2024-12-17T19:21:56Z</dcterms:modified>
</cp:coreProperties>
</file>