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B9DEE31-3D82-4A86-AF0F-0983C5A0F4E1}" xr6:coauthVersionLast="47" xr6:coauthVersionMax="47" xr10:uidLastSave="{00000000-0000-0000-0000-000000000000}"/>
  <bookViews>
    <workbookView xWindow="-120" yWindow="-120" windowWidth="15600" windowHeight="11160" activeTab="1" xr2:uid="{697801DB-7BD5-421D-A1EB-9CE69F2E5305}"/>
  </bookViews>
  <sheets>
    <sheet name="Hoja1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2" l="1"/>
  <c r="E28" i="2"/>
  <c r="G8" i="2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F262" i="1"/>
  <c r="E262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</calcChain>
</file>

<file path=xl/sharedStrings.xml><?xml version="1.0" encoding="utf-8"?>
<sst xmlns="http://schemas.openxmlformats.org/spreadsheetml/2006/main" count="675" uniqueCount="378">
  <si>
    <t>LIBRO VENTAS POR SERVICIOS  SENASA</t>
  </si>
  <si>
    <t>INGRESOS Y EGRESOS DE OCTUBRE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</si>
  <si>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</si>
  <si>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</si>
  <si>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</si>
  <si>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</si>
  <si>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</si>
  <si>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</si>
  <si>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</si>
  <si>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</si>
  <si>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</si>
  <si>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</si>
  <si>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4524000000141</t>
  </si>
  <si>
    <t>HOSP.RICARDO LIMARDO</t>
  </si>
  <si>
    <t>NOMINA INTERNA OCTUBRE 2024</t>
  </si>
  <si>
    <t>4524000000058</t>
  </si>
  <si>
    <t>COMPLETIVO OCTUBRE2024</t>
  </si>
  <si>
    <t>COMBUSTIBLE Y DERIVADOS DEL NORTE, SRL.</t>
  </si>
  <si>
    <t>COMPRA DE COMBUSTIBLES(GASOLINA-GASOIL)</t>
  </si>
  <si>
    <t>ING.EDGAR MARTINEZ,SRL</t>
  </si>
  <si>
    <t>HERRAMIENTAS MENORES,PINTURAS, ELECTRICOS.</t>
  </si>
  <si>
    <t>4524000000035</t>
  </si>
  <si>
    <t>TRANSFERENCIA BANCO</t>
  </si>
  <si>
    <t>FONDOS SENASA MES DE SEPTIEMBRE2024</t>
  </si>
  <si>
    <t>COLEGIO MEDICO DE ODONTOLOGOS,CDO</t>
  </si>
  <si>
    <t>PARTICIPACION DE ODONTOLOGOS EN EL CONGRESO CONADO XXV</t>
  </si>
  <si>
    <t>GAS ANTILLANO, S.A.S.</t>
  </si>
  <si>
    <t>COMPRA DE GAS.</t>
  </si>
  <si>
    <t>PANIFICADORA SANTA RITA, SRL.</t>
  </si>
  <si>
    <t>COMPRA DE ALIMENTOS (PAN)</t>
  </si>
  <si>
    <t>SIMON SILVERIO GUZMAN 2%</t>
  </si>
  <si>
    <t>DESMONTE DE MEDICAMENTOS,MATERIAL GASTABLE Y SOLUCIONES LOS DIAS 22,28 AGOSTO 2024 Y 04,06,09 SEPTIEMBRE 2024</t>
  </si>
  <si>
    <t>ESTERILIZACION Y EQUIPOS JY, SRL.</t>
  </si>
  <si>
    <t>SERVICIOS DE MANTENIMIENTO Y REPARACION DEL AUTOCLAVEDE ESTA INSTITUCION</t>
  </si>
  <si>
    <t>VEGAMED, SRL.</t>
  </si>
  <si>
    <t>MEDICAMENTOS Y MATERIAL MEDICO QX.</t>
  </si>
  <si>
    <t>HEXAPOWER PHARMA, SRL.</t>
  </si>
  <si>
    <t>MEDICAMENTOS</t>
  </si>
  <si>
    <t>BENJAMIN A. GRANT MARTINEZ</t>
  </si>
  <si>
    <t>PAGO INCENTIVOS/ MEDICO CIRUJANO</t>
  </si>
  <si>
    <t>JUAN L. SILVERIO</t>
  </si>
  <si>
    <t>PAGO INCENTIVO/VIGILANTE</t>
  </si>
  <si>
    <t>DARISON TOMAS ALVAREZ</t>
  </si>
  <si>
    <t>PAGO INCENTIVO/DIGITADOR</t>
  </si>
  <si>
    <t>ISIDRA VASQUEZ</t>
  </si>
  <si>
    <t>PAGO INCENTIVOS/CONSERJE</t>
  </si>
  <si>
    <t>RAFELINA LOPEZ PASCUAL</t>
  </si>
  <si>
    <t>ROSARIO A. DEL CORAZON GARCIA</t>
  </si>
  <si>
    <t>DAVID MENDEZ</t>
  </si>
  <si>
    <t>PAGO INCENTIVOS/SEGURIDAD</t>
  </si>
  <si>
    <t>ARS SENASA CONTRIBUTIVO</t>
  </si>
  <si>
    <t>ODONTOLOGIA</t>
  </si>
  <si>
    <t>COPAGO</t>
  </si>
  <si>
    <t>CAFETERIA</t>
  </si>
  <si>
    <t>REFRIPARTES, S.A.</t>
  </si>
  <si>
    <t>COMPRA DE ELECTRICOS Y HERRAMIENTAS MENORES</t>
  </si>
  <si>
    <t>MATEROF, SRL.</t>
  </si>
  <si>
    <t>MATERIAL DE OFICINA Y PAPEL DE ESCRITORIO</t>
  </si>
  <si>
    <t>PEREZ &amp; PUJOLS MEDICAL SUPPLY, SRL.</t>
  </si>
  <si>
    <t>STRONICS, SRL.</t>
  </si>
  <si>
    <t>SERVICIOS DE CUOTA MENSUAL DE SISTEMAS MES DE JULIO 2024</t>
  </si>
  <si>
    <t>MEDISOL, SRL</t>
  </si>
  <si>
    <t>MATERIAL MEDICO QX.</t>
  </si>
  <si>
    <t>MEDISAN, SRL.</t>
  </si>
  <si>
    <t>CORPORACION DE ACUEDUCTO Y ALC.</t>
  </si>
  <si>
    <t>PAGO SERVICIOS DE AGUA MES DE MAYO 2024</t>
  </si>
  <si>
    <t>UNITRADE, SRL.</t>
  </si>
  <si>
    <t>SERVICIOS DE EVALUACION Y DIAGNOSTICO A EQUIPO</t>
  </si>
  <si>
    <t>CAPELLAN DENTAL, SRL.</t>
  </si>
  <si>
    <t>MATERIAL MEDICO QX. P/ ODONTOLOGIA</t>
  </si>
  <si>
    <t>VALKAMED PHARMA, SRL</t>
  </si>
  <si>
    <t>ROFASA FARMA,SRL</t>
  </si>
  <si>
    <t>COMPAÑÍA DOMINICANA DE TELEFONOS, S.A.</t>
  </si>
  <si>
    <t>SERVICIOS DE TELEFONOS FLOTAS .</t>
  </si>
  <si>
    <t>UNIQUE REPRESENTACIONES, SRL.</t>
  </si>
  <si>
    <t>VEGA ABREU CLEAN, SRL.</t>
  </si>
  <si>
    <t>MATERIAL DE LIMPIEZA</t>
  </si>
  <si>
    <t>PRODUCTOS MEDICINALES, SRL.</t>
  </si>
  <si>
    <t>AYUNTAMIENTO MUNICIPAL PTO.PTA. SRL.</t>
  </si>
  <si>
    <t>SERVICIOS DE LIMPIEZA DE BASURA DE ESTA INSTITUCION.MES DE JULIO 2024</t>
  </si>
  <si>
    <t>GRUPO S &amp; F, SRL.</t>
  </si>
  <si>
    <t>MATERIAL DE OFICINA Y ARCHIVO</t>
  </si>
  <si>
    <t>NEYDA M. CRUZ LANTIGUA.10%</t>
  </si>
  <si>
    <t>ESTUDIOS REALIZADOS A PACIENTE . MES DE JULIO 2024</t>
  </si>
  <si>
    <t>CEDUCOMPP, SRL.</t>
  </si>
  <si>
    <t>MATERIAL DE INF. Y OFICINA, SERVICIOS DE REPARACION, PAPEL DE ESCRITORIO Y SILLA DE ESCRITORIO</t>
  </si>
  <si>
    <t>LABORATORIO CLINICO PUERTO PTA, SRL.</t>
  </si>
  <si>
    <t>POR SERVICIOS DE ANALITICAS.</t>
  </si>
  <si>
    <t>SUPERMERCADO JOSE LUIS, SRL.</t>
  </si>
  <si>
    <t>COMPRA DE ALIMENTOS.</t>
  </si>
  <si>
    <t>OXAC, SRL.</t>
  </si>
  <si>
    <t>COMPRA DE HERRAMIENTAS MENORES Y DIOXIDO DE CARBONO</t>
  </si>
  <si>
    <t>JESUS GONZALEZ 2%</t>
  </si>
  <si>
    <t xml:space="preserve">SERVICIOS DE LIMPIEZA EN AREAS VERDES </t>
  </si>
  <si>
    <t>IMPRESOS CLARK ,SRL</t>
  </si>
  <si>
    <t xml:space="preserve">PAPELERIA E IMPRESOS </t>
  </si>
  <si>
    <t>37608363963</t>
  </si>
  <si>
    <t>RAMISOL, SRL.</t>
  </si>
  <si>
    <t>PEREZ CEBALLOS &amp; ASOCIADOS, SRL.</t>
  </si>
  <si>
    <t>COMPRA DE ACEITES Y GOMAS</t>
  </si>
  <si>
    <t>37608500653</t>
  </si>
  <si>
    <t>RONAJUS FARMACEUTICA, SRL.</t>
  </si>
  <si>
    <t>37608571142</t>
  </si>
  <si>
    <t>TINTE TRANSMISION, SRL.</t>
  </si>
  <si>
    <t>SERVICIOS DE MANTENIMIENTO Y REPARACION A  VEHICULO</t>
  </si>
  <si>
    <t>JF D 24 SERVIC DOMINICANA, SRL</t>
  </si>
  <si>
    <t>POR SERVICIOS DE LAVADO Y LIMPIEZA DE 4 CISTERNA</t>
  </si>
  <si>
    <t>LA CASA FERRETERA DE PTO. PTA, SRL.</t>
  </si>
  <si>
    <t>HERRAMIENTAS MENORES, ELECTRICOS Y CEMENTO</t>
  </si>
  <si>
    <t>SERVICIOS DE TELEFONOS LOCALES (SUMARIA) .</t>
  </si>
  <si>
    <t>SOLUCIONES &amp; TECNOLOGIAS HABILES, SRL.</t>
  </si>
  <si>
    <t>ALQUILER DE EQUIPOS (FOTOCOPIADORAS)</t>
  </si>
  <si>
    <t>GRUPO FARMACEUTICO CAR-M, SRL.</t>
  </si>
  <si>
    <t>CENTRO MEDICO BOURNIGAL, S.A.S.</t>
  </si>
  <si>
    <t>MATERIAL MEDICO QX. , ESTUDIOS REALIZADOS</t>
  </si>
  <si>
    <t>BRENMARFA IMPORT, SRL.</t>
  </si>
  <si>
    <t>EPX DOMINICANA, SRL.</t>
  </si>
  <si>
    <t>S &amp; M DENTAL, SRL</t>
  </si>
  <si>
    <t>MATERIAL MEDICO QX.P/ ODONTOLOGIA</t>
  </si>
  <si>
    <t>SERVICES PRODUCTS CC, SRL.</t>
  </si>
  <si>
    <t>LA AGUSTINA AUTO IMPORT,SRL.</t>
  </si>
  <si>
    <t>MIGUEL LEONARDO LOPEZ.10%</t>
  </si>
  <si>
    <t>ALQUILER DE EQUIPOS PARA ESTUDIOS CARDIOLOGICOS MES DE ABRIL 2024</t>
  </si>
  <si>
    <t>SLAYERS PEST CONTROL CSPP, SRL.</t>
  </si>
  <si>
    <t>SERVICIOS DE FUMIGACION MES DE JULIO Y AGOSTO 2024</t>
  </si>
  <si>
    <t>GALANES MAGICOS, SRL.</t>
  </si>
  <si>
    <t>MATERUIAL DE LIMPIEZA Y PAPEL</t>
  </si>
  <si>
    <t>MANANTIALES DEL ATLANTICO, SRL.</t>
  </si>
  <si>
    <t>COMPRA DE BOTELLONES DE AGUA</t>
  </si>
  <si>
    <t>ANEST, SRL.</t>
  </si>
  <si>
    <t>PEREZ BARROSO, SRL.</t>
  </si>
  <si>
    <t>ARS</t>
  </si>
  <si>
    <t>COLECTOR IMPUESTOS INTERNOS</t>
  </si>
  <si>
    <t>RETENCION SEPTIEMBRE 2024</t>
  </si>
  <si>
    <t>INVERSIONES AQUARIUS, SRL.</t>
  </si>
  <si>
    <t>COMPRA DE AGUA Y HIELO P/CAFETERIA</t>
  </si>
  <si>
    <t>AP INGENIERIA BIOMEDICA, SRL.</t>
  </si>
  <si>
    <t>SERVICIOS DE MANTENIMIENTO DIAGNOSTICO DE EQUIPO (TOMOGRAFO) DE ESTA INSTITUCION</t>
  </si>
  <si>
    <t>GERMAN JESUS PLACIDO CID</t>
  </si>
  <si>
    <t>PAGO DERECHOS ADQUIRIDOS(SALIDA)POR TERMINO DE CONTRATO</t>
  </si>
  <si>
    <t>LISSELOTTE VILLA ROSARIO</t>
  </si>
  <si>
    <t>PAGO DERECHOS ADQUIRIDOS(SALIDA)POR NOMBRAMIENTO DEL SNS</t>
  </si>
  <si>
    <t>PERLA VICTORIA ALMONTE SANCHEZ</t>
  </si>
  <si>
    <t>PAGO DERECHOS ADQUIRIDOS(SALIDA)POR RENUNCIA</t>
  </si>
  <si>
    <t>ILENE &amp; GRACHI DESIGNS</t>
  </si>
  <si>
    <t>90010375</t>
  </si>
  <si>
    <t>90010378</t>
  </si>
  <si>
    <t>90010381</t>
  </si>
  <si>
    <t>90010384</t>
  </si>
  <si>
    <t>90010389</t>
  </si>
  <si>
    <t>90010392</t>
  </si>
  <si>
    <t>90010395</t>
  </si>
  <si>
    <t>90010398</t>
  </si>
  <si>
    <t>37716499883</t>
  </si>
  <si>
    <t>ELSA ROCIO RIVERA DE RODRIGUEZ</t>
  </si>
  <si>
    <t>SUPLENCIAS</t>
  </si>
  <si>
    <t>37716555932</t>
  </si>
  <si>
    <t>OSVALDITO ORTIZ. 10%</t>
  </si>
  <si>
    <t>FLETE  A STO DGO (5) Y SANTIAGO(1) PARA PROMESE CAL  A BUSCAR MEDICAMENTOS  Y KIT, LOS DIAS 04,06,09,24,26 DE SEPTIEMBRE 2024 02/10/2024</t>
  </si>
  <si>
    <t>37716670598</t>
  </si>
  <si>
    <t>TRANSPORTE LUKIPA, SRL.</t>
  </si>
  <si>
    <t>SERVICIOS DE TRANSPORTE PUERTO PLATA /PUNTA CANA Y PUNTA CANA/PUERTO PLATA LOS DIAS 05 Y 08 SEPT.2024</t>
  </si>
  <si>
    <t>37716811858</t>
  </si>
  <si>
    <t>GLOBAL MEDICA DOMINICANA GMD, SRL.</t>
  </si>
  <si>
    <t>REACTIVOS Y MATERIAL MEDICO QX.</t>
  </si>
  <si>
    <t>90030722</t>
  </si>
  <si>
    <t>37754692700</t>
  </si>
  <si>
    <t>NARCISO CASTRO DE AZA</t>
  </si>
  <si>
    <t>DESMONTE DE MERCANCIAS Y EQUIPOS EL DIA 14/09/2024</t>
  </si>
  <si>
    <t>37754758175</t>
  </si>
  <si>
    <t>CARLOS DAVID TAVAREZ SANTOS.</t>
  </si>
  <si>
    <t xml:space="preserve">COMPRA DE ALIMENTOS PARA LA CAFETERIA </t>
  </si>
  <si>
    <t>37754900631</t>
  </si>
  <si>
    <t>LATIN AMERICAN MEDICAL EXPORT, SRL.</t>
  </si>
  <si>
    <t>SERVICIOS DE REPARACION A EQUIPOS DE LABORATORIO</t>
  </si>
  <si>
    <t>SUANY S. ALMONTE BALBUENA.</t>
  </si>
  <si>
    <t>REPOSICION CAJA CHICA NO.6</t>
  </si>
  <si>
    <t>37775609347</t>
  </si>
  <si>
    <t>37775669687</t>
  </si>
  <si>
    <t>37785171586</t>
  </si>
  <si>
    <t>ALMANZAR ESTEVEZ, SRL.</t>
  </si>
  <si>
    <t>37785232327</t>
  </si>
  <si>
    <t>PAGO SERVICIOS DE AGUA MES DE JUNIO Y JULIO 2024</t>
  </si>
  <si>
    <t>37786652716</t>
  </si>
  <si>
    <t>FRADENT, SRL.</t>
  </si>
  <si>
    <t>37786701132</t>
  </si>
  <si>
    <t>37786782640</t>
  </si>
  <si>
    <t>CONFORPRA, SRL.</t>
  </si>
  <si>
    <t>37786849314</t>
  </si>
  <si>
    <t>BRIMARGE GROUP, SRL.</t>
  </si>
  <si>
    <t>MATERIAL DE INFORMATICA</t>
  </si>
  <si>
    <t>4524000000019</t>
  </si>
  <si>
    <t>ARS SENASA ODONTOLOGIA</t>
  </si>
  <si>
    <t>90050508</t>
  </si>
  <si>
    <t>90050511</t>
  </si>
  <si>
    <t>90050514</t>
  </si>
  <si>
    <t>90050517</t>
  </si>
  <si>
    <t>37809043543</t>
  </si>
  <si>
    <t>JOSE ADALBERTO LUCIANO LANTIGUA</t>
  </si>
  <si>
    <t>SERVICIOS CATERING</t>
  </si>
  <si>
    <t>37809082779</t>
  </si>
  <si>
    <t>TELECABLE CENTRAL PUERTO PLATA PP,SRL.</t>
  </si>
  <si>
    <t>PAGO SERVICIOS DE INTERNET Y TV MES DE OCTUBRE 2024</t>
  </si>
  <si>
    <t>37809129448</t>
  </si>
  <si>
    <t>ITBIS</t>
  </si>
  <si>
    <t>PAGO RETENCION DE ITBIS 30%</t>
  </si>
  <si>
    <t>37809179503</t>
  </si>
  <si>
    <t>HAMLET CASTILLO 10%.</t>
  </si>
  <si>
    <t>PAGO FLETES(1) A STO.DGO, A LAS DIFERENTES ARS ENTREGA DE DOCUMENTOS, EL DIA 07/10/2024</t>
  </si>
  <si>
    <t>37809254086</t>
  </si>
  <si>
    <t>ESTUDIOS REALIZADOS A PACIENTE . MES DE AGOSTO 2024</t>
  </si>
  <si>
    <t>37809322689</t>
  </si>
  <si>
    <t>ZEN PHARMACEUTHICAL, SRL.</t>
  </si>
  <si>
    <t>37824330164</t>
  </si>
  <si>
    <t>JUAN LUIS ALMONTE REYES.</t>
  </si>
  <si>
    <t>ALIMENTOS, PAPEL, LIMPIEZA ,PLASTICOS</t>
  </si>
  <si>
    <t>37824374673</t>
  </si>
  <si>
    <t>DOMINGO CASTILLO.</t>
  </si>
  <si>
    <t>COMPRA DE FRUTAS Y VEGETALES.</t>
  </si>
  <si>
    <t>MELOSA CLINICA BRUGAL, SRL</t>
  </si>
  <si>
    <t>SERVICIOS DE ANALITICAS</t>
  </si>
  <si>
    <t>FRIFARMA, SRL.</t>
  </si>
  <si>
    <t>HOSPICALFA MEDICAL, SRL.</t>
  </si>
  <si>
    <t>AZUL CORP, SRL.</t>
  </si>
  <si>
    <t xml:space="preserve">ARS SENASA CONTRIBUTIVOS    </t>
  </si>
  <si>
    <t>TG TAPICENTRO FRANKLIN GONZALEZ, SRL.</t>
  </si>
  <si>
    <t>SERVICIOS DE FABRICACION DE COLCHONES Y HERRAMIENTAS MENORES</t>
  </si>
  <si>
    <t>VALKAMED PHARMA, SRL.</t>
  </si>
  <si>
    <t>DESMONTE DE MEDICAMENTOS,MATERIAL GASTABLE Y SOLUCIONES LOS DIAS 18, 23, 26 DE SEPT.2024 Y 02, 07, 09, 11 OCT. 2024</t>
  </si>
  <si>
    <t>FARACH, S.A.</t>
  </si>
  <si>
    <t>DIGITALCOMPP, SRL.</t>
  </si>
  <si>
    <t>SERVICIOS DE IGUALA POR MANTENIMIENTO DE SISTEMAS MES AGOSTO 2024</t>
  </si>
  <si>
    <t>CLINIMED, SRL.</t>
  </si>
  <si>
    <t>OSIRIS &amp; CO., SRL.</t>
  </si>
  <si>
    <t>SANOZ FARMACEUTICA, SRL.</t>
  </si>
  <si>
    <t>MAXBIO PHARMA, SRL.</t>
  </si>
  <si>
    <t>AC BIOMATERIALES DOMINICANOS, SRL.</t>
  </si>
  <si>
    <t>AMGOPFRIO, SRL.</t>
  </si>
  <si>
    <t xml:space="preserve">PAGO </t>
  </si>
  <si>
    <t>ULTRALAB, SRL</t>
  </si>
  <si>
    <t>REACTIVOS Y EQUIPO MEDICO</t>
  </si>
  <si>
    <t>201240057369516</t>
  </si>
  <si>
    <t>CR TRANSF#37883113121 (AMPGOZFRIO</t>
  </si>
  <si>
    <t>ERROR EN CUENTA</t>
  </si>
  <si>
    <t>SERVICIOS DE FUMIGACION MES DE SEPTIEMBRE 2024</t>
  </si>
  <si>
    <t>BIO NUCLEAR, S.A.</t>
  </si>
  <si>
    <t>CRUZ AYALA, SRL.</t>
  </si>
  <si>
    <t>HERRAMIENTAS MENORES,ELECTRICOS Y OTROS</t>
  </si>
  <si>
    <t>SERVICIOS E INSTALACIONES TECNICAS, SRL.</t>
  </si>
  <si>
    <t>SERVICIOS DE MANTENIMIENTO ELEVADOR MES DE AGOSTO 2024</t>
  </si>
  <si>
    <t>SERVICIOS DE CUOTA MENSUAL DE SISTEMAS MES DE AGOSTO Y SEPTIEMBRE 2024</t>
  </si>
  <si>
    <t>90030534</t>
  </si>
  <si>
    <t>90030538</t>
  </si>
  <si>
    <t>90030541</t>
  </si>
  <si>
    <t>90030544</t>
  </si>
  <si>
    <t>4524000050255</t>
  </si>
  <si>
    <t>REVERSO</t>
  </si>
  <si>
    <t>D ULLOA INGENIERIA BIOMEDICA, SRL</t>
  </si>
  <si>
    <t>SERVICIOS DE MANTENIMIENTO DE SOFTWARE DEL RAYO X. PORTATIL</t>
  </si>
  <si>
    <t>COPEM HOSPICLINIC, SRL.</t>
  </si>
  <si>
    <t>37932819019</t>
  </si>
  <si>
    <t>ALMACENES P&amp;C LA RUTA, SRL.</t>
  </si>
  <si>
    <t>UTLES DE COCINA</t>
  </si>
  <si>
    <t>37932864036</t>
  </si>
  <si>
    <t>PAGO FLETES(1) A STO.DGO,REUNION DEL DIRECTOR Y  A LAS DIFERENTES ARS ENTREGA DE DOCUMENTOS, EL DIA 17/10/2024</t>
  </si>
  <si>
    <t>90060565</t>
  </si>
  <si>
    <t>90060568</t>
  </si>
  <si>
    <t>90060571</t>
  </si>
  <si>
    <t>90060574</t>
  </si>
  <si>
    <t>37983922892</t>
  </si>
  <si>
    <t>37983995922</t>
  </si>
  <si>
    <t>JOSE SEVERINO PERALTA.</t>
  </si>
  <si>
    <t>37984214345</t>
  </si>
  <si>
    <t>MATERIAL DE LIMPIEZA Y PAPEL</t>
  </si>
  <si>
    <t>37984277990</t>
  </si>
  <si>
    <t>ALIMENTOS, PLASTICOS Y MATERIAL DE LIMPIEZA</t>
  </si>
  <si>
    <t>37984368115</t>
  </si>
  <si>
    <t>90050591</t>
  </si>
  <si>
    <t>90050594</t>
  </si>
  <si>
    <t>90050597</t>
  </si>
  <si>
    <t>90050600</t>
  </si>
  <si>
    <t>38008953622</t>
  </si>
  <si>
    <t>COMPRA DE AIRES ACONDICIONADOS</t>
  </si>
  <si>
    <t>90060380</t>
  </si>
  <si>
    <t>90060383</t>
  </si>
  <si>
    <t>90060386</t>
  </si>
  <si>
    <t>90060389</t>
  </si>
  <si>
    <t>90060423</t>
  </si>
  <si>
    <t>90060426</t>
  </si>
  <si>
    <t>90060429</t>
  </si>
  <si>
    <t>90060432</t>
  </si>
  <si>
    <t>38042053837</t>
  </si>
  <si>
    <t>ALMACEN SILVERIO PEREZ, SRL.</t>
  </si>
  <si>
    <t>ALIMENTOS,PLASTICOS,PAPEL,LIMPIEZA.</t>
  </si>
  <si>
    <t>38047285647</t>
  </si>
  <si>
    <t>FEC BIOMEDICAL, SRL.</t>
  </si>
  <si>
    <t>SERVICIOS DE MANTENIMIENTO Y REPARACION A EQUIPOS, MATERIAL MEDICO QX Y ELECTRICO</t>
  </si>
  <si>
    <t>38047376315</t>
  </si>
  <si>
    <t>38047450486</t>
  </si>
  <si>
    <t>REACTIVOS</t>
  </si>
  <si>
    <t>38047510845</t>
  </si>
  <si>
    <t>MEDI DENTAL, SRL.</t>
  </si>
  <si>
    <t>38047571598</t>
  </si>
  <si>
    <t>MORAMI, SRL.</t>
  </si>
  <si>
    <t>38047817856</t>
  </si>
  <si>
    <t>DISTRIBUIDORA PHARMAMON SRL</t>
  </si>
  <si>
    <t>4524000042239</t>
  </si>
  <si>
    <t>90030550</t>
  </si>
  <si>
    <t>90030552</t>
  </si>
  <si>
    <t>90030554</t>
  </si>
  <si>
    <t>90030556</t>
  </si>
  <si>
    <t>ALAT SALUD, SRL.</t>
  </si>
  <si>
    <t>BANCO RESERVAS</t>
  </si>
  <si>
    <t>REALIZADO POR:</t>
  </si>
  <si>
    <t>REVISADO POR:</t>
  </si>
  <si>
    <t>APROBADO POR:</t>
  </si>
  <si>
    <t>LIC. MIRIAM MELENDEZ</t>
  </si>
  <si>
    <t>LIC. FABIO MARTINEZ</t>
  </si>
  <si>
    <t>DR. JOHNNY HERNANDEZ</t>
  </si>
  <si>
    <t>ENC. CONTABILIDAD</t>
  </si>
  <si>
    <t>ADMINISTRADOR</t>
  </si>
  <si>
    <t>DIRECTOR GENERAL</t>
  </si>
  <si>
    <t xml:space="preserve">      SERVICIO NACIONAL DE SALUD</t>
  </si>
  <si>
    <t>MAYOR SUBSIDIARIO DE CAJA</t>
  </si>
  <si>
    <t>HOJA No.</t>
  </si>
  <si>
    <t>LIQ. FONDO 08</t>
  </si>
  <si>
    <t>REGION:      II                         ESTABLECIMIENTO HOSPITAL PROVINCIAL RICARDO LIMARDO  SEPTIEMBRE 2024</t>
  </si>
  <si>
    <t>HOSPITAL PROVINCIAL RICARDO LIMARDO OCTUBRE 2024</t>
  </si>
  <si>
    <t>FECHA</t>
  </si>
  <si>
    <t>CHEQUE No.</t>
  </si>
  <si>
    <t>INTERESADO</t>
  </si>
  <si>
    <t>DETALLE</t>
  </si>
  <si>
    <t>INGRESOS</t>
  </si>
  <si>
    <t>EGRESOS</t>
  </si>
  <si>
    <t xml:space="preserve">BALANCE </t>
  </si>
  <si>
    <t>4524000000018</t>
  </si>
  <si>
    <t>Fondos Repo. Liquidacion 08</t>
  </si>
  <si>
    <t>Almanzar Estevez SRL</t>
  </si>
  <si>
    <t>Compras Reactivos y Mat. Medico Laboratorio</t>
  </si>
  <si>
    <t>Almasana SRL</t>
  </si>
  <si>
    <t>Compras Medicamentos</t>
  </si>
  <si>
    <t>Bionova SRL</t>
  </si>
  <si>
    <t>Cruz Ayala SRL</t>
  </si>
  <si>
    <t>Gerenfar SRL</t>
  </si>
  <si>
    <t>Compras Medicamentos Y Mat. Medico Qx</t>
  </si>
  <si>
    <t>Hospifar SRL</t>
  </si>
  <si>
    <t>Oxac SRL</t>
  </si>
  <si>
    <t>Compras de Oxigenos</t>
  </si>
  <si>
    <t>Supermercado Jose Luis</t>
  </si>
  <si>
    <t>Compras alimentos y otros</t>
  </si>
  <si>
    <t>Elizabeth Rodriguez</t>
  </si>
  <si>
    <t xml:space="preserve">Viaticos (8) Sto. Dgo. </t>
  </si>
  <si>
    <t>Silvia Ventura Moncion</t>
  </si>
  <si>
    <t>Viaticos (1) Santiago</t>
  </si>
  <si>
    <t>Johnny Hernandez</t>
  </si>
  <si>
    <t>Viatico  (1) Sto Dgo.</t>
  </si>
  <si>
    <t>Miriam Melendez</t>
  </si>
  <si>
    <t>Viatico  (1) Santiago y (3) Sto Dgo.</t>
  </si>
  <si>
    <t xml:space="preserve">Yenny Sanchez </t>
  </si>
  <si>
    <t>Viatico  (2) Santiago</t>
  </si>
  <si>
    <t>Adrianna Bella Mendez</t>
  </si>
  <si>
    <t>Jose Miguel Tavarez De la Cruz</t>
  </si>
  <si>
    <t>Viaticos (3) Santiago</t>
  </si>
  <si>
    <t>Wilinton Valdez</t>
  </si>
  <si>
    <t>Juan Sanchez</t>
  </si>
  <si>
    <t>Colector Impuestos Internos</t>
  </si>
  <si>
    <t>Retencion mes de octubre 2024</t>
  </si>
  <si>
    <t>Banco Reservas</t>
  </si>
  <si>
    <t>Cargos mes de Octubre 2024</t>
  </si>
  <si>
    <t>Preparado por:</t>
  </si>
  <si>
    <t>Revisado por:</t>
  </si>
  <si>
    <t>Aprobado por: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</si>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</sst>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43" fontId="15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3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6" fillId="2" borderId="5" xfId="2" applyNumberFormat="1" applyFont="1" applyFill="1" applyBorder="1"/>
    <xf numFmtId="0" fontId="6" fillId="2" borderId="6" xfId="2" applyFont="1" applyFill="1" applyBorder="1" applyAlignment="1">
      <alignment horizontal="left"/>
    </xf>
    <xf numFmtId="0" fontId="6" fillId="2" borderId="6" xfId="2" applyFont="1" applyFill="1" applyBorder="1"/>
    <xf numFmtId="0" fontId="5" fillId="2" borderId="6" xfId="2" applyFont="1" applyFill="1" applyBorder="1"/>
    <xf numFmtId="43" fontId="5" fillId="2" borderId="6" xfId="1" applyFont="1" applyFill="1" applyBorder="1"/>
    <xf numFmtId="43" fontId="6" fillId="2" borderId="7" xfId="0" applyNumberFormat="1" applyFont="1" applyFill="1" applyBorder="1"/>
    <xf numFmtId="49" fontId="7" fillId="2" borderId="8" xfId="2" applyNumberFormat="1" applyFont="1" applyFill="1" applyBorder="1" applyAlignment="1">
      <alignment horizontal="left" vertical="center"/>
    </xf>
    <xf numFmtId="0" fontId="6" fillId="2" borderId="9" xfId="2" applyFont="1" applyFill="1" applyBorder="1"/>
    <xf numFmtId="0" fontId="5" fillId="2" borderId="8" xfId="2" applyFont="1" applyFill="1" applyBorder="1"/>
    <xf numFmtId="43" fontId="6" fillId="2" borderId="10" xfId="1" applyFont="1" applyFill="1" applyBorder="1"/>
    <xf numFmtId="43" fontId="6" fillId="2" borderId="11" xfId="0" applyNumberFormat="1" applyFont="1" applyFill="1" applyBorder="1"/>
    <xf numFmtId="0" fontId="0" fillId="2" borderId="8" xfId="0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43" fontId="8" fillId="2" borderId="8" xfId="1" applyFont="1" applyFill="1" applyBorder="1"/>
    <xf numFmtId="43" fontId="6" fillId="2" borderId="12" xfId="1" applyFont="1" applyFill="1" applyBorder="1" applyAlignment="1"/>
    <xf numFmtId="0" fontId="6" fillId="2" borderId="8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49" fontId="6" fillId="2" borderId="8" xfId="0" applyNumberFormat="1" applyFont="1" applyFill="1" applyBorder="1" applyAlignment="1">
      <alignment horizontal="left"/>
    </xf>
    <xf numFmtId="0" fontId="7" fillId="2" borderId="8" xfId="0" applyFont="1" applyFill="1" applyBorder="1"/>
    <xf numFmtId="43" fontId="6" fillId="2" borderId="8" xfId="1" applyFont="1" applyFill="1" applyBorder="1"/>
    <xf numFmtId="43" fontId="6" fillId="2" borderId="8" xfId="1" applyFont="1" applyFill="1" applyBorder="1" applyAlignment="1"/>
    <xf numFmtId="0" fontId="9" fillId="2" borderId="8" xfId="0" applyFont="1" applyFill="1" applyBorder="1"/>
    <xf numFmtId="43" fontId="6" fillId="2" borderId="9" xfId="1" applyFont="1" applyFill="1" applyBorder="1" applyAlignment="1"/>
    <xf numFmtId="1" fontId="7" fillId="0" borderId="13" xfId="3" applyNumberFormat="1" applyFont="1" applyBorder="1" applyAlignment="1">
      <alignment horizontal="left"/>
    </xf>
    <xf numFmtId="0" fontId="6" fillId="2" borderId="8" xfId="2" applyFont="1" applyFill="1" applyBorder="1" applyAlignment="1">
      <alignment horizontal="left"/>
    </xf>
    <xf numFmtId="0" fontId="6" fillId="2" borderId="8" xfId="0" applyFont="1" applyFill="1" applyBorder="1"/>
    <xf numFmtId="43" fontId="6" fillId="2" borderId="9" xfId="1" applyFont="1" applyFill="1" applyBorder="1"/>
    <xf numFmtId="0" fontId="6" fillId="2" borderId="8" xfId="2" applyFont="1" applyFill="1" applyBorder="1"/>
    <xf numFmtId="0" fontId="9" fillId="2" borderId="8" xfId="0" applyFont="1" applyFill="1" applyBorder="1" applyAlignment="1">
      <alignment wrapText="1"/>
    </xf>
    <xf numFmtId="0" fontId="9" fillId="2" borderId="14" xfId="0" applyFont="1" applyFill="1" applyBorder="1"/>
    <xf numFmtId="0" fontId="1" fillId="2" borderId="14" xfId="2" applyFont="1" applyFill="1" applyBorder="1" applyAlignment="1">
      <alignment horizontal="left"/>
    </xf>
    <xf numFmtId="0" fontId="0" fillId="2" borderId="8" xfId="0" applyFill="1" applyBorder="1"/>
    <xf numFmtId="0" fontId="9" fillId="0" borderId="8" xfId="0" applyFont="1" applyBorder="1" applyAlignment="1">
      <alignment horizontal="left"/>
    </xf>
    <xf numFmtId="49" fontId="9" fillId="2" borderId="8" xfId="2" applyNumberFormat="1" applyFont="1" applyFill="1" applyBorder="1" applyAlignment="1">
      <alignment horizontal="left"/>
    </xf>
    <xf numFmtId="0" fontId="0" fillId="0" borderId="8" xfId="0" applyBorder="1" applyAlignment="1">
      <alignment horizontal="left"/>
    </xf>
    <xf numFmtId="43" fontId="10" fillId="2" borderId="9" xfId="1" applyFont="1" applyFill="1" applyBorder="1"/>
    <xf numFmtId="14" fontId="7" fillId="2" borderId="8" xfId="2" applyNumberFormat="1" applyFont="1" applyFill="1" applyBorder="1" applyAlignment="1">
      <alignment horizontal="right"/>
    </xf>
    <xf numFmtId="0" fontId="6" fillId="2" borderId="15" xfId="0" applyFont="1" applyFill="1" applyBorder="1" applyAlignment="1">
      <alignment horizontal="left"/>
    </xf>
    <xf numFmtId="14" fontId="0" fillId="0" borderId="0" xfId="0" applyNumberFormat="1"/>
    <xf numFmtId="0" fontId="9" fillId="2" borderId="15" xfId="0" applyFont="1" applyFill="1" applyBorder="1" applyAlignment="1">
      <alignment horizontal="left"/>
    </xf>
    <xf numFmtId="14" fontId="7" fillId="2" borderId="12" xfId="2" applyNumberFormat="1" applyFont="1" applyFill="1" applyBorder="1" applyAlignment="1">
      <alignment horizontal="right"/>
    </xf>
    <xf numFmtId="0" fontId="0" fillId="0" borderId="8" xfId="0" applyBorder="1"/>
    <xf numFmtId="49" fontId="0" fillId="2" borderId="8" xfId="0" applyNumberFormat="1" applyFill="1" applyBorder="1" applyAlignment="1">
      <alignment horizontal="left"/>
    </xf>
    <xf numFmtId="0" fontId="7" fillId="2" borderId="8" xfId="0" applyFont="1" applyFill="1" applyBorder="1" applyAlignment="1">
      <alignment wrapText="1"/>
    </xf>
    <xf numFmtId="0" fontId="0" fillId="2" borderId="12" xfId="0" applyFill="1" applyBorder="1" applyAlignment="1">
      <alignment horizontal="left"/>
    </xf>
    <xf numFmtId="0" fontId="0" fillId="2" borderId="16" xfId="0" applyFill="1" applyBorder="1" applyAlignment="1">
      <alignment horizontal="left"/>
    </xf>
    <xf numFmtId="0" fontId="7" fillId="2" borderId="14" xfId="0" applyFont="1" applyFill="1" applyBorder="1" applyAlignment="1">
      <alignment horizontal="left"/>
    </xf>
    <xf numFmtId="43" fontId="8" fillId="2" borderId="11" xfId="1" applyFont="1" applyFill="1" applyBorder="1"/>
    <xf numFmtId="43" fontId="4" fillId="2" borderId="17" xfId="1" applyFont="1" applyFill="1" applyBorder="1"/>
    <xf numFmtId="43" fontId="6" fillId="2" borderId="15" xfId="1" applyFont="1" applyFill="1" applyBorder="1"/>
    <xf numFmtId="0" fontId="9" fillId="2" borderId="8" xfId="2" applyFont="1" applyFill="1" applyBorder="1"/>
    <xf numFmtId="14" fontId="6" fillId="2" borderId="18" xfId="0" applyNumberFormat="1" applyFont="1" applyFill="1" applyBorder="1" applyAlignment="1">
      <alignment horizontal="right"/>
    </xf>
    <xf numFmtId="0" fontId="6" fillId="2" borderId="19" xfId="2" applyFont="1" applyFill="1" applyBorder="1"/>
    <xf numFmtId="0" fontId="6" fillId="2" borderId="19" xfId="0" applyFont="1" applyFill="1" applyBorder="1"/>
    <xf numFmtId="43" fontId="11" fillId="2" borderId="19" xfId="1" applyFont="1" applyFill="1" applyBorder="1"/>
    <xf numFmtId="43" fontId="12" fillId="2" borderId="20" xfId="0" applyNumberFormat="1" applyFont="1" applyFill="1" applyBorder="1"/>
    <xf numFmtId="14" fontId="6" fillId="2" borderId="0" xfId="0" applyNumberFormat="1" applyFont="1" applyFill="1" applyAlignment="1">
      <alignment horizontal="right"/>
    </xf>
    <xf numFmtId="0" fontId="6" fillId="2" borderId="0" xfId="2" applyFont="1" applyFill="1"/>
    <xf numFmtId="0" fontId="6" fillId="2" borderId="0" xfId="0" applyFont="1" applyFill="1"/>
    <xf numFmtId="43" fontId="11" fillId="2" borderId="0" xfId="1" applyFont="1" applyFill="1" applyBorder="1"/>
    <xf numFmtId="43" fontId="12" fillId="2" borderId="0" xfId="0" applyNumberFormat="1" applyFont="1" applyFill="1"/>
    <xf numFmtId="0" fontId="6" fillId="0" borderId="0" xfId="0" applyFont="1"/>
    <xf numFmtId="0" fontId="11" fillId="0" borderId="0" xfId="0" applyFont="1"/>
    <xf numFmtId="4" fontId="0" fillId="0" borderId="0" xfId="0" applyNumberFormat="1"/>
    <xf numFmtId="4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0" xfId="0" applyFont="1"/>
    <xf numFmtId="0" fontId="14" fillId="0" borderId="25" xfId="0" applyFont="1" applyBorder="1"/>
    <xf numFmtId="17" fontId="14" fillId="0" borderId="25" xfId="0" applyNumberFormat="1" applyFont="1" applyBorder="1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164" fontId="3" fillId="0" borderId="27" xfId="0" applyNumberFormat="1" applyFont="1" applyBorder="1" applyAlignment="1">
      <alignment horizontal="center"/>
    </xf>
    <xf numFmtId="164" fontId="3" fillId="0" borderId="28" xfId="0" applyNumberFormat="1" applyFont="1" applyBorder="1" applyAlignment="1">
      <alignment horizontal="center"/>
    </xf>
    <xf numFmtId="164" fontId="3" fillId="0" borderId="29" xfId="0" applyNumberFormat="1" applyFont="1" applyBorder="1" applyAlignment="1">
      <alignment horizontal="center"/>
    </xf>
    <xf numFmtId="14" fontId="7" fillId="0" borderId="30" xfId="2" applyNumberFormat="1" applyFont="1" applyBorder="1" applyAlignment="1">
      <alignment horizontal="center"/>
    </xf>
    <xf numFmtId="0" fontId="0" fillId="0" borderId="9" xfId="0" applyBorder="1"/>
    <xf numFmtId="43" fontId="0" fillId="0" borderId="9" xfId="4" applyFont="1" applyBorder="1"/>
    <xf numFmtId="43" fontId="6" fillId="0" borderId="7" xfId="0" applyNumberFormat="1" applyFont="1" applyBorder="1"/>
    <xf numFmtId="14" fontId="7" fillId="0" borderId="5" xfId="2" applyNumberFormat="1" applyFont="1" applyBorder="1" applyAlignment="1">
      <alignment horizontal="center"/>
    </xf>
    <xf numFmtId="49" fontId="0" fillId="0" borderId="8" xfId="0" applyNumberFormat="1" applyBorder="1"/>
    <xf numFmtId="43" fontId="0" fillId="0" borderId="8" xfId="4" applyFont="1" applyBorder="1"/>
    <xf numFmtId="43" fontId="6" fillId="0" borderId="11" xfId="0" applyNumberFormat="1" applyFont="1" applyBorder="1"/>
    <xf numFmtId="43" fontId="0" fillId="0" borderId="8" xfId="1" applyFont="1" applyBorder="1"/>
    <xf numFmtId="49" fontId="6" fillId="0" borderId="8" xfId="0" applyNumberFormat="1" applyFont="1" applyBorder="1" applyAlignment="1">
      <alignment horizontal="left"/>
    </xf>
    <xf numFmtId="0" fontId="6" fillId="0" borderId="8" xfId="0" applyFont="1" applyBorder="1" applyAlignment="1">
      <alignment horizontal="left"/>
    </xf>
    <xf numFmtId="4" fontId="11" fillId="0" borderId="8" xfId="5" applyNumberFormat="1" applyFont="1" applyBorder="1" applyAlignment="1">
      <alignment horizontal="right"/>
    </xf>
    <xf numFmtId="43" fontId="6" fillId="3" borderId="8" xfId="1" applyFont="1" applyFill="1" applyBorder="1" applyAlignment="1">
      <alignment horizontal="right"/>
    </xf>
    <xf numFmtId="0" fontId="7" fillId="0" borderId="8" xfId="0" applyFont="1" applyBorder="1" applyAlignment="1">
      <alignment horizontal="left"/>
    </xf>
    <xf numFmtId="0" fontId="7" fillId="0" borderId="8" xfId="2" applyFont="1" applyBorder="1" applyAlignment="1">
      <alignment horizontal="left"/>
    </xf>
    <xf numFmtId="0" fontId="6" fillId="0" borderId="8" xfId="0" applyFont="1" applyBorder="1"/>
    <xf numFmtId="14" fontId="7" fillId="0" borderId="31" xfId="2" applyNumberFormat="1" applyFont="1" applyBorder="1" applyAlignment="1">
      <alignment horizontal="center"/>
    </xf>
    <xf numFmtId="0" fontId="9" fillId="0" borderId="17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17" xfId="2" applyFont="1" applyBorder="1" applyAlignment="1">
      <alignment horizontal="left"/>
    </xf>
    <xf numFmtId="0" fontId="6" fillId="0" borderId="17" xfId="0" applyFont="1" applyBorder="1"/>
    <xf numFmtId="43" fontId="6" fillId="3" borderId="17" xfId="1" applyFont="1" applyFill="1" applyBorder="1" applyAlignment="1">
      <alignment horizontal="right"/>
    </xf>
    <xf numFmtId="0" fontId="2" fillId="0" borderId="18" xfId="0" applyFont="1" applyBorder="1"/>
    <xf numFmtId="0" fontId="0" fillId="0" borderId="19" xfId="0" applyBorder="1"/>
    <xf numFmtId="43" fontId="2" fillId="0" borderId="19" xfId="0" applyNumberFormat="1" applyFont="1" applyBorder="1"/>
    <xf numFmtId="4" fontId="2" fillId="0" borderId="19" xfId="0" applyNumberFormat="1" applyFont="1" applyBorder="1"/>
    <xf numFmtId="0" fontId="0" fillId="0" borderId="20" xfId="0" applyBorder="1"/>
    <xf numFmtId="0" fontId="16" fillId="0" borderId="0" xfId="0" applyFont="1"/>
    <xf numFmtId="0" fontId="16" fillId="2" borderId="0" xfId="0" applyFont="1" applyFill="1"/>
    <xf numFmtId="14" fontId="16" fillId="2" borderId="0" xfId="0" applyNumberFormat="1" applyFont="1" applyFill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wrapText="1"/>
    </xf>
    <xf numFmtId="165" fontId="16" fillId="0" borderId="0" xfId="0" applyNumberFormat="1" applyFont="1" applyAlignment="1">
      <alignment horizontal="left"/>
    </xf>
    <xf numFmtId="0" fontId="17" fillId="2" borderId="0" xfId="0" applyFont="1" applyFill="1"/>
    <xf numFmtId="0" fontId="16" fillId="0" borderId="0" xfId="0" applyFont="1" applyAlignment="1">
      <alignment horizontal="center" wrapText="1"/>
    </xf>
    <xf numFmtId="14" fontId="17" fillId="2" borderId="0" xfId="0" applyNumberFormat="1" applyFont="1" applyFill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/>
    <xf numFmtId="0" fontId="17" fillId="0" borderId="0" xfId="0" applyFont="1" applyAlignment="1">
      <alignment wrapText="1"/>
    </xf>
    <xf numFmtId="165" fontId="17" fillId="0" borderId="0" xfId="1" applyNumberFormat="1" applyFont="1" applyAlignment="1">
      <alignment horizontal="left"/>
    </xf>
  </cellXfs>
  <cellStyles count="6">
    <cellStyle name="Millares" xfId="1" builtinId="3"/>
    <cellStyle name="Millares 2 2" xfId="4" xr:uid="{7E1C3490-5B56-47EA-BFBB-AF5FAF9E13EE}"/>
    <cellStyle name="Millares_29 feb DESEMBOLSO2004" xfId="5" xr:uid="{5D4072F9-5FFE-4032-8545-A3610614EAF1}"/>
    <cellStyle name="Normal" xfId="0" builtinId="0"/>
    <cellStyle name="Normal 2" xfId="2" xr:uid="{2ABABB9C-2E1B-4041-BDF7-E96FCD1959DC}"/>
    <cellStyle name="Normal 2 2" xfId="3" xr:uid="{3913FCC5-7818-4CAF-8ADB-E917CF6ECE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76200</xdr:rowOff>
    </xdr:from>
    <xdr:to>
      <xdr:col>2</xdr:col>
      <xdr:colOff>108586</xdr:colOff>
      <xdr:row>4</xdr:row>
      <xdr:rowOff>47625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D9CF104B-4815-41C2-B20A-4930F4FF3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6200"/>
          <a:ext cx="1127761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278130</xdr:colOff>
      <xdr:row>0</xdr:row>
      <xdr:rowOff>0</xdr:rowOff>
    </xdr:from>
    <xdr:to>
      <xdr:col>6</xdr:col>
      <xdr:colOff>133350</xdr:colOff>
      <xdr:row>3</xdr:row>
      <xdr:rowOff>146684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1C00DE9-25E1-44BF-A0BD-52B16E239D93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3955" y="0"/>
          <a:ext cx="941070" cy="7467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C8F6C-6DDC-4A79-B814-9C4122FE414A}">
  <sheetPr>
    <pageSetUpPr fitToPage="1"/>
  </sheetPr>
  <dimension ref="A1:G272"/>
  <sheetViews>
    <sheetView topLeftCell="A257" workbookViewId="0">
      <selection activeCell="A271" sqref="A271"/>
    </sheetView>
  </sheetViews>
  <sheetFormatPr baseColWidth="10" defaultRowHeight="15" x14ac:dyDescent="0.25"/>
  <cols>
    <col min="2" max="2" width="15.85546875" customWidth="1"/>
    <col min="3" max="4" width="41.7109375" customWidth="1"/>
    <col min="5" max="5" width="16.85546875" customWidth="1"/>
    <col min="6" max="6" width="16.28515625" customWidth="1"/>
    <col min="7" max="7" width="18.85546875" customWidth="1"/>
  </cols>
  <sheetData>
    <row r="1" spans="1:7" ht="15.75" x14ac:dyDescent="0.25">
      <c r="A1" s="72" t="s">
        <v>0</v>
      </c>
      <c r="B1" s="72"/>
      <c r="C1" s="72"/>
      <c r="D1" s="72"/>
      <c r="E1" s="72"/>
      <c r="F1" s="72"/>
      <c r="G1" s="72"/>
    </row>
    <row r="2" spans="1:7" ht="15.75" x14ac:dyDescent="0.25">
      <c r="A2" s="73" t="s">
        <v>1</v>
      </c>
      <c r="B2" s="72"/>
      <c r="C2" s="72"/>
      <c r="D2" s="72"/>
      <c r="E2" s="72"/>
      <c r="F2" s="72"/>
      <c r="G2" s="72"/>
    </row>
    <row r="3" spans="1:7" ht="15.75" x14ac:dyDescent="0.25">
      <c r="A3" s="72" t="s">
        <v>2</v>
      </c>
      <c r="B3" s="72"/>
      <c r="C3" s="72"/>
      <c r="D3" s="72"/>
      <c r="E3" s="72"/>
      <c r="F3" s="72"/>
      <c r="G3" s="72"/>
    </row>
    <row r="4" spans="1:7" ht="16.5" thickBot="1" x14ac:dyDescent="0.3">
      <c r="A4" s="1"/>
      <c r="B4" s="1"/>
      <c r="C4" s="1"/>
      <c r="D4" s="1"/>
      <c r="E4" s="1"/>
      <c r="F4" s="1"/>
      <c r="G4" s="1"/>
    </row>
    <row r="5" spans="1:7" ht="15.75" thickBot="1" x14ac:dyDescent="0.3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4" t="s">
        <v>8</v>
      </c>
      <c r="G5" s="5" t="s">
        <v>9</v>
      </c>
    </row>
    <row r="6" spans="1:7" x14ac:dyDescent="0.25">
      <c r="A6" s="6">
        <v>45566</v>
      </c>
      <c r="B6" s="7"/>
      <c r="C6" s="8" t="s">
        <v>10</v>
      </c>
      <c r="D6" s="8" t="s">
        <v>11</v>
      </c>
      <c r="E6" s="9"/>
      <c r="F6" s="10"/>
      <c r="G6" s="11">
        <v>3804198.6538200011</v>
      </c>
    </row>
    <row r="7" spans="1:7" x14ac:dyDescent="0.25">
      <c r="A7" s="6">
        <v>45566</v>
      </c>
      <c r="B7" s="12" t="s">
        <v>12</v>
      </c>
      <c r="C7" s="13" t="s">
        <v>13</v>
      </c>
      <c r="D7" s="13" t="s">
        <v>14</v>
      </c>
      <c r="E7" s="14"/>
      <c r="F7" s="15">
        <v>2928900</v>
      </c>
      <c r="G7" s="16">
        <f t="shared" ref="G7:G25" si="0">+G6-F7</f>
        <v>875298.65382000105</v>
      </c>
    </row>
    <row r="8" spans="1:7" x14ac:dyDescent="0.25">
      <c r="A8" s="6">
        <v>45566</v>
      </c>
      <c r="B8" s="12" t="s">
        <v>15</v>
      </c>
      <c r="C8" s="13" t="s">
        <v>13</v>
      </c>
      <c r="D8" s="13" t="s">
        <v>16</v>
      </c>
      <c r="E8" s="14"/>
      <c r="F8" s="15">
        <v>540726.81999999995</v>
      </c>
      <c r="G8" s="16">
        <f t="shared" si="0"/>
        <v>334571.83382000111</v>
      </c>
    </row>
    <row r="9" spans="1:7" x14ac:dyDescent="0.25">
      <c r="A9" s="6">
        <v>45566</v>
      </c>
      <c r="B9" s="17">
        <v>37547578482</v>
      </c>
      <c r="C9" s="18" t="s">
        <v>17</v>
      </c>
      <c r="D9" s="18" t="s">
        <v>18</v>
      </c>
      <c r="E9" s="19"/>
      <c r="F9" s="20">
        <v>108057.06999999999</v>
      </c>
      <c r="G9" s="16">
        <f t="shared" si="0"/>
        <v>226514.7638200011</v>
      </c>
    </row>
    <row r="10" spans="1:7" x14ac:dyDescent="0.25">
      <c r="A10" s="6">
        <v>45566</v>
      </c>
      <c r="B10" s="21">
        <v>37547671486</v>
      </c>
      <c r="C10" s="18" t="s">
        <v>19</v>
      </c>
      <c r="D10" s="22" t="s">
        <v>20</v>
      </c>
      <c r="E10" s="19"/>
      <c r="F10" s="20">
        <v>104135.13</v>
      </c>
      <c r="G10" s="16">
        <f t="shared" si="0"/>
        <v>122379.63382000109</v>
      </c>
    </row>
    <row r="11" spans="1:7" x14ac:dyDescent="0.25">
      <c r="A11" s="6">
        <v>45566</v>
      </c>
      <c r="B11" s="23" t="s">
        <v>21</v>
      </c>
      <c r="C11" s="18" t="s">
        <v>22</v>
      </c>
      <c r="D11" s="22" t="s">
        <v>23</v>
      </c>
      <c r="E11" s="19">
        <v>11896237.32</v>
      </c>
      <c r="F11" s="20"/>
      <c r="G11" s="16">
        <f t="shared" ref="G11" si="1">+G10+E11</f>
        <v>12018616.953820001</v>
      </c>
    </row>
    <row r="12" spans="1:7" x14ac:dyDescent="0.25">
      <c r="A12" s="6">
        <v>45566</v>
      </c>
      <c r="B12" s="21">
        <v>37549897784</v>
      </c>
      <c r="C12" s="18" t="s">
        <v>24</v>
      </c>
      <c r="D12" s="22" t="s">
        <v>25</v>
      </c>
      <c r="E12" s="19"/>
      <c r="F12" s="20">
        <v>14250</v>
      </c>
      <c r="G12" s="16">
        <f t="shared" si="0"/>
        <v>12004366.953820001</v>
      </c>
    </row>
    <row r="13" spans="1:7" x14ac:dyDescent="0.25">
      <c r="A13" s="6">
        <v>45566</v>
      </c>
      <c r="B13" s="21">
        <v>37549959580</v>
      </c>
      <c r="C13" s="24" t="s">
        <v>26</v>
      </c>
      <c r="D13" s="22" t="s">
        <v>27</v>
      </c>
      <c r="E13" s="25"/>
      <c r="F13" s="26">
        <v>96071.89</v>
      </c>
      <c r="G13" s="16">
        <f t="shared" si="0"/>
        <v>11908295.063820001</v>
      </c>
    </row>
    <row r="14" spans="1:7" x14ac:dyDescent="0.25">
      <c r="A14" s="6">
        <v>45566</v>
      </c>
      <c r="B14" s="21">
        <v>37550032336</v>
      </c>
      <c r="C14" s="24" t="s">
        <v>28</v>
      </c>
      <c r="D14" s="22" t="s">
        <v>29</v>
      </c>
      <c r="E14" s="25"/>
      <c r="F14" s="26">
        <v>34352</v>
      </c>
      <c r="G14" s="16">
        <f t="shared" si="0"/>
        <v>11873943.063820001</v>
      </c>
    </row>
    <row r="15" spans="1:7" x14ac:dyDescent="0.25">
      <c r="A15" s="6">
        <v>45566</v>
      </c>
      <c r="B15" s="21">
        <v>37550066700</v>
      </c>
      <c r="C15" s="18" t="s">
        <v>30</v>
      </c>
      <c r="D15" s="18" t="s">
        <v>31</v>
      </c>
      <c r="E15" s="25"/>
      <c r="F15" s="26">
        <v>12250</v>
      </c>
      <c r="G15" s="16">
        <f t="shared" si="0"/>
        <v>11861693.063820001</v>
      </c>
    </row>
    <row r="16" spans="1:7" x14ac:dyDescent="0.25">
      <c r="A16" s="6">
        <v>45566</v>
      </c>
      <c r="B16" s="21">
        <v>37550172069</v>
      </c>
      <c r="C16" s="27" t="s">
        <v>32</v>
      </c>
      <c r="D16" s="22" t="s">
        <v>33</v>
      </c>
      <c r="E16" s="25"/>
      <c r="F16" s="26">
        <v>150080.47999999998</v>
      </c>
      <c r="G16" s="16">
        <f t="shared" si="0"/>
        <v>11711612.58382</v>
      </c>
    </row>
    <row r="17" spans="1:7" x14ac:dyDescent="0.25">
      <c r="A17" s="6">
        <v>45566</v>
      </c>
      <c r="B17" s="21">
        <v>37550242709</v>
      </c>
      <c r="C17" s="27" t="s">
        <v>34</v>
      </c>
      <c r="D17" s="22" t="s">
        <v>35</v>
      </c>
      <c r="E17" s="25"/>
      <c r="F17" s="26">
        <v>130106</v>
      </c>
      <c r="G17" s="16">
        <f t="shared" si="0"/>
        <v>11581506.58382</v>
      </c>
    </row>
    <row r="18" spans="1:7" x14ac:dyDescent="0.25">
      <c r="A18" s="6">
        <v>45566</v>
      </c>
      <c r="B18" s="21">
        <v>37550287855</v>
      </c>
      <c r="C18" s="27" t="s">
        <v>36</v>
      </c>
      <c r="D18" s="22" t="s">
        <v>37</v>
      </c>
      <c r="E18" s="25"/>
      <c r="F18" s="26">
        <v>64315</v>
      </c>
      <c r="G18" s="16">
        <f t="shared" si="0"/>
        <v>11517191.58382</v>
      </c>
    </row>
    <row r="19" spans="1:7" x14ac:dyDescent="0.25">
      <c r="A19" s="6">
        <v>45566</v>
      </c>
      <c r="B19" s="21">
        <v>37556455408</v>
      </c>
      <c r="C19" s="27" t="s">
        <v>38</v>
      </c>
      <c r="D19" s="22" t="s">
        <v>39</v>
      </c>
      <c r="E19" s="25"/>
      <c r="F19" s="28">
        <v>18335.419999999998</v>
      </c>
      <c r="G19" s="16">
        <f t="shared" si="0"/>
        <v>11498856.16382</v>
      </c>
    </row>
    <row r="20" spans="1:7" x14ac:dyDescent="0.25">
      <c r="A20" s="6">
        <v>45566</v>
      </c>
      <c r="B20" s="21">
        <v>37556523593</v>
      </c>
      <c r="C20" s="27" t="s">
        <v>40</v>
      </c>
      <c r="D20" s="22" t="s">
        <v>41</v>
      </c>
      <c r="E20" s="25"/>
      <c r="F20" s="28">
        <v>3136.66</v>
      </c>
      <c r="G20" s="16">
        <f t="shared" si="0"/>
        <v>11495719.50382</v>
      </c>
    </row>
    <row r="21" spans="1:7" x14ac:dyDescent="0.25">
      <c r="A21" s="6">
        <v>45566</v>
      </c>
      <c r="B21" s="21">
        <v>37556559917</v>
      </c>
      <c r="C21" s="27" t="s">
        <v>42</v>
      </c>
      <c r="D21" s="22" t="s">
        <v>43</v>
      </c>
      <c r="E21" s="25"/>
      <c r="F21" s="28">
        <v>2440.3200000000002</v>
      </c>
      <c r="G21" s="16">
        <f t="shared" si="0"/>
        <v>11493279.18382</v>
      </c>
    </row>
    <row r="22" spans="1:7" x14ac:dyDescent="0.25">
      <c r="A22" s="6">
        <v>45566</v>
      </c>
      <c r="B22" s="21">
        <v>37556590147</v>
      </c>
      <c r="C22" s="27" t="s">
        <v>44</v>
      </c>
      <c r="D22" s="22" t="s">
        <v>45</v>
      </c>
      <c r="E22" s="25"/>
      <c r="F22" s="28">
        <v>2982.62</v>
      </c>
      <c r="G22" s="16">
        <f t="shared" si="0"/>
        <v>11490296.563820001</v>
      </c>
    </row>
    <row r="23" spans="1:7" x14ac:dyDescent="0.25">
      <c r="A23" s="6">
        <v>45566</v>
      </c>
      <c r="B23" s="21">
        <v>37556623440</v>
      </c>
      <c r="C23" s="27" t="s">
        <v>46</v>
      </c>
      <c r="D23" s="22" t="s">
        <v>45</v>
      </c>
      <c r="E23" s="25"/>
      <c r="F23" s="28">
        <v>3004.47</v>
      </c>
      <c r="G23" s="16">
        <f t="shared" si="0"/>
        <v>11487292.09382</v>
      </c>
    </row>
    <row r="24" spans="1:7" x14ac:dyDescent="0.25">
      <c r="A24" s="6">
        <v>45566</v>
      </c>
      <c r="B24" s="21">
        <v>37556665726</v>
      </c>
      <c r="C24" s="27" t="s">
        <v>47</v>
      </c>
      <c r="D24" s="22" t="s">
        <v>45</v>
      </c>
      <c r="E24" s="25"/>
      <c r="F24" s="28">
        <v>2982.62</v>
      </c>
      <c r="G24" s="16">
        <f t="shared" si="0"/>
        <v>11484309.473820001</v>
      </c>
    </row>
    <row r="25" spans="1:7" x14ac:dyDescent="0.25">
      <c r="A25" s="6">
        <v>45566</v>
      </c>
      <c r="B25" s="21">
        <v>37556731281</v>
      </c>
      <c r="C25" s="27" t="s">
        <v>48</v>
      </c>
      <c r="D25" s="22" t="s">
        <v>49</v>
      </c>
      <c r="E25" s="25"/>
      <c r="F25" s="28">
        <v>3158.42</v>
      </c>
      <c r="G25" s="16">
        <f t="shared" si="0"/>
        <v>11481151.053820001</v>
      </c>
    </row>
    <row r="26" spans="1:7" x14ac:dyDescent="0.25">
      <c r="A26" s="6">
        <v>45567</v>
      </c>
      <c r="B26" s="29">
        <v>4524000000004</v>
      </c>
      <c r="C26" s="27" t="s">
        <v>22</v>
      </c>
      <c r="D26" s="22" t="s">
        <v>50</v>
      </c>
      <c r="E26" s="25">
        <v>370377.14</v>
      </c>
      <c r="F26" s="28"/>
      <c r="G26" s="16">
        <f t="shared" ref="G26:G38" si="2">+G25+E26</f>
        <v>11851528.193820002</v>
      </c>
    </row>
    <row r="27" spans="1:7" x14ac:dyDescent="0.25">
      <c r="A27" s="6">
        <v>45567</v>
      </c>
      <c r="B27" s="21">
        <v>90030521</v>
      </c>
      <c r="C27" s="30" t="s">
        <v>51</v>
      </c>
      <c r="D27" s="31" t="s">
        <v>52</v>
      </c>
      <c r="E27" s="25">
        <v>6360</v>
      </c>
      <c r="F27" s="32"/>
      <c r="G27" s="16">
        <f t="shared" si="2"/>
        <v>11857888.193820002</v>
      </c>
    </row>
    <row r="28" spans="1:7" x14ac:dyDescent="0.25">
      <c r="A28" s="6">
        <v>45567</v>
      </c>
      <c r="B28" s="21">
        <v>90030525</v>
      </c>
      <c r="C28" s="30" t="s">
        <v>51</v>
      </c>
      <c r="D28" s="31" t="s">
        <v>52</v>
      </c>
      <c r="E28" s="25">
        <v>7900</v>
      </c>
      <c r="F28" s="32"/>
      <c r="G28" s="16">
        <f t="shared" si="2"/>
        <v>11865788.193820002</v>
      </c>
    </row>
    <row r="29" spans="1:7" x14ac:dyDescent="0.25">
      <c r="A29" s="6">
        <v>45567</v>
      </c>
      <c r="B29" s="21">
        <v>90030528</v>
      </c>
      <c r="C29" s="33" t="s">
        <v>53</v>
      </c>
      <c r="D29" s="33" t="s">
        <v>53</v>
      </c>
      <c r="E29" s="25">
        <v>7000</v>
      </c>
      <c r="F29" s="32"/>
      <c r="G29" s="16">
        <f t="shared" si="2"/>
        <v>11872788.193820002</v>
      </c>
    </row>
    <row r="30" spans="1:7" x14ac:dyDescent="0.25">
      <c r="A30" s="6">
        <v>45567</v>
      </c>
      <c r="B30" s="21">
        <v>90030531</v>
      </c>
      <c r="C30" s="33" t="s">
        <v>53</v>
      </c>
      <c r="D30" s="33" t="s">
        <v>53</v>
      </c>
      <c r="E30" s="25">
        <v>19620</v>
      </c>
      <c r="F30" s="32"/>
      <c r="G30" s="16">
        <f t="shared" si="2"/>
        <v>11892408.193820002</v>
      </c>
    </row>
    <row r="31" spans="1:7" x14ac:dyDescent="0.25">
      <c r="A31" s="6">
        <v>45567</v>
      </c>
      <c r="B31" s="21">
        <v>90030534</v>
      </c>
      <c r="C31" s="30" t="s">
        <v>51</v>
      </c>
      <c r="D31" s="31" t="s">
        <v>52</v>
      </c>
      <c r="E31" s="25">
        <v>5200</v>
      </c>
      <c r="F31" s="32"/>
      <c r="G31" s="16">
        <f t="shared" si="2"/>
        <v>11897608.193820002</v>
      </c>
    </row>
    <row r="32" spans="1:7" x14ac:dyDescent="0.25">
      <c r="A32" s="6">
        <v>45567</v>
      </c>
      <c r="B32" s="21">
        <v>90030537</v>
      </c>
      <c r="C32" s="33" t="s">
        <v>53</v>
      </c>
      <c r="D32" s="33" t="s">
        <v>53</v>
      </c>
      <c r="E32" s="25">
        <v>6475</v>
      </c>
      <c r="F32" s="32"/>
      <c r="G32" s="16">
        <f t="shared" si="2"/>
        <v>11904083.193820002</v>
      </c>
    </row>
    <row r="33" spans="1:7" x14ac:dyDescent="0.25">
      <c r="A33" s="6">
        <v>45567</v>
      </c>
      <c r="B33" s="21">
        <v>90030540</v>
      </c>
      <c r="C33" s="33" t="s">
        <v>53</v>
      </c>
      <c r="D33" s="33" t="s">
        <v>53</v>
      </c>
      <c r="E33" s="25">
        <v>23300</v>
      </c>
      <c r="F33" s="32"/>
      <c r="G33" s="16">
        <f t="shared" si="2"/>
        <v>11927383.193820002</v>
      </c>
    </row>
    <row r="34" spans="1:7" x14ac:dyDescent="0.25">
      <c r="A34" s="6">
        <v>45567</v>
      </c>
      <c r="B34" s="21">
        <v>90030543</v>
      </c>
      <c r="C34" s="30" t="s">
        <v>51</v>
      </c>
      <c r="D34" s="31" t="s">
        <v>52</v>
      </c>
      <c r="E34" s="25">
        <v>12460</v>
      </c>
      <c r="F34" s="32"/>
      <c r="G34" s="16">
        <f t="shared" si="2"/>
        <v>11939843.193820002</v>
      </c>
    </row>
    <row r="35" spans="1:7" x14ac:dyDescent="0.25">
      <c r="A35" s="6">
        <v>45568</v>
      </c>
      <c r="B35" s="21">
        <v>90040654</v>
      </c>
      <c r="C35" s="33" t="s">
        <v>53</v>
      </c>
      <c r="D35" s="33" t="s">
        <v>53</v>
      </c>
      <c r="E35" s="25">
        <v>16710</v>
      </c>
      <c r="F35" s="32"/>
      <c r="G35" s="16">
        <f t="shared" si="2"/>
        <v>11956553.193820002</v>
      </c>
    </row>
    <row r="36" spans="1:7" x14ac:dyDescent="0.25">
      <c r="A36" s="6">
        <v>45568</v>
      </c>
      <c r="B36" s="21">
        <v>90040657</v>
      </c>
      <c r="C36" s="30" t="s">
        <v>51</v>
      </c>
      <c r="D36" s="31" t="s">
        <v>52</v>
      </c>
      <c r="E36" s="25">
        <v>2800</v>
      </c>
      <c r="F36" s="32"/>
      <c r="G36" s="16">
        <f t="shared" si="2"/>
        <v>11959353.193820002</v>
      </c>
    </row>
    <row r="37" spans="1:7" x14ac:dyDescent="0.25">
      <c r="A37" s="6">
        <v>45568</v>
      </c>
      <c r="B37" s="21">
        <v>90040660</v>
      </c>
      <c r="C37" s="33" t="s">
        <v>53</v>
      </c>
      <c r="D37" s="33" t="s">
        <v>53</v>
      </c>
      <c r="E37" s="25">
        <v>6390</v>
      </c>
      <c r="F37" s="32"/>
      <c r="G37" s="16">
        <f t="shared" si="2"/>
        <v>11965743.193820002</v>
      </c>
    </row>
    <row r="38" spans="1:7" x14ac:dyDescent="0.25">
      <c r="A38" s="6">
        <v>45568</v>
      </c>
      <c r="B38" s="21">
        <v>90040663</v>
      </c>
      <c r="C38" s="30" t="s">
        <v>51</v>
      </c>
      <c r="D38" s="31" t="s">
        <v>52</v>
      </c>
      <c r="E38" s="25">
        <v>13900</v>
      </c>
      <c r="F38" s="32"/>
      <c r="G38" s="16">
        <f t="shared" si="2"/>
        <v>11979643.193820002</v>
      </c>
    </row>
    <row r="39" spans="1:7" x14ac:dyDescent="0.25">
      <c r="A39" s="6">
        <v>45569</v>
      </c>
      <c r="B39" s="21">
        <v>37601053833</v>
      </c>
      <c r="C39" s="30" t="s">
        <v>54</v>
      </c>
      <c r="D39" s="22" t="s">
        <v>55</v>
      </c>
      <c r="E39" s="25"/>
      <c r="F39" s="32">
        <v>61702.04</v>
      </c>
      <c r="G39" s="16">
        <f t="shared" ref="G39:G67" si="3">+G38-F39</f>
        <v>11917941.153820002</v>
      </c>
    </row>
    <row r="40" spans="1:7" x14ac:dyDescent="0.25">
      <c r="A40" s="6">
        <v>45569</v>
      </c>
      <c r="B40" s="21">
        <v>37601101489</v>
      </c>
      <c r="C40" s="34" t="s">
        <v>56</v>
      </c>
      <c r="D40" s="18" t="s">
        <v>57</v>
      </c>
      <c r="E40" s="25"/>
      <c r="F40" s="32">
        <v>170238.08000000002</v>
      </c>
      <c r="G40" s="16">
        <f t="shared" si="3"/>
        <v>11747703.073820002</v>
      </c>
    </row>
    <row r="41" spans="1:7" x14ac:dyDescent="0.25">
      <c r="A41" s="6">
        <v>45569</v>
      </c>
      <c r="B41" s="21">
        <v>37601144008</v>
      </c>
      <c r="C41" s="24" t="s">
        <v>58</v>
      </c>
      <c r="D41" s="22" t="s">
        <v>35</v>
      </c>
      <c r="E41" s="25"/>
      <c r="F41" s="32">
        <v>24478.799999999999</v>
      </c>
      <c r="G41" s="16">
        <f t="shared" si="3"/>
        <v>11723224.273820002</v>
      </c>
    </row>
    <row r="42" spans="1:7" x14ac:dyDescent="0.25">
      <c r="A42" s="6">
        <v>45569</v>
      </c>
      <c r="B42" s="21">
        <v>37601179765</v>
      </c>
      <c r="C42" s="18" t="s">
        <v>59</v>
      </c>
      <c r="D42" s="18" t="s">
        <v>60</v>
      </c>
      <c r="E42" s="25"/>
      <c r="F42" s="32">
        <v>9500</v>
      </c>
      <c r="G42" s="16">
        <f t="shared" si="3"/>
        <v>11713724.273820002</v>
      </c>
    </row>
    <row r="43" spans="1:7" x14ac:dyDescent="0.25">
      <c r="A43" s="6">
        <v>45569</v>
      </c>
      <c r="B43" s="21">
        <v>37601367518</v>
      </c>
      <c r="C43" s="27" t="s">
        <v>61</v>
      </c>
      <c r="D43" s="22" t="s">
        <v>62</v>
      </c>
      <c r="E43" s="25"/>
      <c r="F43" s="32">
        <v>42821.35</v>
      </c>
      <c r="G43" s="16">
        <f t="shared" si="3"/>
        <v>11670902.923820002</v>
      </c>
    </row>
    <row r="44" spans="1:7" x14ac:dyDescent="0.25">
      <c r="A44" s="6">
        <v>45569</v>
      </c>
      <c r="B44" s="21">
        <v>37601416559</v>
      </c>
      <c r="C44" s="27" t="s">
        <v>63</v>
      </c>
      <c r="D44" s="22" t="s">
        <v>35</v>
      </c>
      <c r="E44" s="25"/>
      <c r="F44" s="32">
        <v>343498.75</v>
      </c>
      <c r="G44" s="16">
        <f t="shared" si="3"/>
        <v>11327404.173820002</v>
      </c>
    </row>
    <row r="45" spans="1:7" x14ac:dyDescent="0.25">
      <c r="A45" s="6">
        <v>45569</v>
      </c>
      <c r="B45" s="21">
        <v>37601486759</v>
      </c>
      <c r="C45" s="35" t="s">
        <v>64</v>
      </c>
      <c r="D45" s="22" t="s">
        <v>65</v>
      </c>
      <c r="E45" s="25"/>
      <c r="F45" s="32">
        <v>161625</v>
      </c>
      <c r="G45" s="16">
        <f t="shared" si="3"/>
        <v>11165779.173820002</v>
      </c>
    </row>
    <row r="46" spans="1:7" x14ac:dyDescent="0.25">
      <c r="A46" s="6">
        <v>45569</v>
      </c>
      <c r="B46" s="21">
        <v>37601530578</v>
      </c>
      <c r="C46" s="27" t="s">
        <v>66</v>
      </c>
      <c r="D46" s="22" t="s">
        <v>67</v>
      </c>
      <c r="E46" s="25"/>
      <c r="F46" s="32">
        <v>19906</v>
      </c>
      <c r="G46" s="16">
        <f t="shared" si="3"/>
        <v>11145873.173820002</v>
      </c>
    </row>
    <row r="47" spans="1:7" x14ac:dyDescent="0.25">
      <c r="A47" s="6">
        <v>45569</v>
      </c>
      <c r="B47" s="21">
        <v>37601558473</v>
      </c>
      <c r="C47" s="27" t="s">
        <v>68</v>
      </c>
      <c r="D47" s="22" t="s">
        <v>69</v>
      </c>
      <c r="E47" s="25"/>
      <c r="F47" s="32">
        <v>34274.54</v>
      </c>
      <c r="G47" s="16">
        <f t="shared" si="3"/>
        <v>11111598.633820003</v>
      </c>
    </row>
    <row r="48" spans="1:7" x14ac:dyDescent="0.25">
      <c r="A48" s="6">
        <v>45569</v>
      </c>
      <c r="B48" s="21">
        <v>37601607013</v>
      </c>
      <c r="C48" s="27" t="s">
        <v>70</v>
      </c>
      <c r="D48" s="22" t="s">
        <v>37</v>
      </c>
      <c r="E48" s="25"/>
      <c r="F48" s="32">
        <v>53483.1</v>
      </c>
      <c r="G48" s="16">
        <f t="shared" si="3"/>
        <v>11058115.533820003</v>
      </c>
    </row>
    <row r="49" spans="1:7" x14ac:dyDescent="0.25">
      <c r="A49" s="6">
        <v>45569</v>
      </c>
      <c r="B49" s="21">
        <v>37601671519</v>
      </c>
      <c r="C49" s="35" t="s">
        <v>71</v>
      </c>
      <c r="D49" s="22" t="s">
        <v>35</v>
      </c>
      <c r="E49" s="25"/>
      <c r="F49" s="32">
        <v>110253.37</v>
      </c>
      <c r="G49" s="16">
        <f t="shared" si="3"/>
        <v>10947862.163820004</v>
      </c>
    </row>
    <row r="50" spans="1:7" x14ac:dyDescent="0.25">
      <c r="A50" s="6">
        <v>45569</v>
      </c>
      <c r="B50" s="21">
        <v>37601752352</v>
      </c>
      <c r="C50" s="24" t="s">
        <v>72</v>
      </c>
      <c r="D50" s="18" t="s">
        <v>73</v>
      </c>
      <c r="E50" s="25"/>
      <c r="F50" s="32">
        <v>26047.1</v>
      </c>
      <c r="G50" s="16">
        <f t="shared" si="3"/>
        <v>10921815.063820004</v>
      </c>
    </row>
    <row r="51" spans="1:7" x14ac:dyDescent="0.25">
      <c r="A51" s="6">
        <v>45569</v>
      </c>
      <c r="B51" s="21">
        <v>37601804479</v>
      </c>
      <c r="C51" s="24" t="s">
        <v>74</v>
      </c>
      <c r="D51" s="22" t="s">
        <v>62</v>
      </c>
      <c r="E51" s="25"/>
      <c r="F51" s="32">
        <v>33862.75</v>
      </c>
      <c r="G51" s="16">
        <f t="shared" si="3"/>
        <v>10887952.313820004</v>
      </c>
    </row>
    <row r="52" spans="1:7" x14ac:dyDescent="0.25">
      <c r="A52" s="6">
        <v>45569</v>
      </c>
      <c r="B52" s="21">
        <v>37601909363</v>
      </c>
      <c r="C52" s="27" t="s">
        <v>75</v>
      </c>
      <c r="D52" s="22" t="s">
        <v>76</v>
      </c>
      <c r="E52" s="25"/>
      <c r="F52" s="32">
        <v>38465.199999999997</v>
      </c>
      <c r="G52" s="16">
        <f t="shared" si="3"/>
        <v>10849487.113820005</v>
      </c>
    </row>
    <row r="53" spans="1:7" x14ac:dyDescent="0.25">
      <c r="A53" s="6">
        <v>45569</v>
      </c>
      <c r="B53" s="21">
        <v>37601980430</v>
      </c>
      <c r="C53" s="24" t="s">
        <v>77</v>
      </c>
      <c r="D53" s="22" t="s">
        <v>62</v>
      </c>
      <c r="E53" s="25"/>
      <c r="F53" s="32">
        <v>113048</v>
      </c>
      <c r="G53" s="16">
        <f t="shared" si="3"/>
        <v>10736439.113820005</v>
      </c>
    </row>
    <row r="54" spans="1:7" x14ac:dyDescent="0.25">
      <c r="A54" s="6">
        <v>45569</v>
      </c>
      <c r="B54" s="21">
        <v>37602531832</v>
      </c>
      <c r="C54" s="36" t="s">
        <v>78</v>
      </c>
      <c r="D54" s="22" t="s">
        <v>79</v>
      </c>
      <c r="E54" s="25"/>
      <c r="F54" s="32">
        <v>19000</v>
      </c>
      <c r="G54" s="16">
        <f t="shared" si="3"/>
        <v>10717439.113820005</v>
      </c>
    </row>
    <row r="55" spans="1:7" x14ac:dyDescent="0.25">
      <c r="A55" s="6">
        <v>45569</v>
      </c>
      <c r="B55" s="21">
        <v>37602619669</v>
      </c>
      <c r="C55" s="37" t="s">
        <v>80</v>
      </c>
      <c r="D55" s="22" t="s">
        <v>81</v>
      </c>
      <c r="E55" s="25"/>
      <c r="F55" s="32">
        <v>26451.07</v>
      </c>
      <c r="G55" s="16">
        <f t="shared" si="3"/>
        <v>10690988.043820005</v>
      </c>
    </row>
    <row r="56" spans="1:7" x14ac:dyDescent="0.25">
      <c r="A56" s="6">
        <v>45569</v>
      </c>
      <c r="B56" s="21">
        <v>37602658579</v>
      </c>
      <c r="C56" s="18" t="s">
        <v>82</v>
      </c>
      <c r="D56" s="22" t="s">
        <v>83</v>
      </c>
      <c r="E56" s="25"/>
      <c r="F56" s="32">
        <v>160830</v>
      </c>
      <c r="G56" s="16">
        <f t="shared" si="3"/>
        <v>10530158.043820005</v>
      </c>
    </row>
    <row r="57" spans="1:7" x14ac:dyDescent="0.25">
      <c r="A57" s="6">
        <v>45569</v>
      </c>
      <c r="B57" s="21">
        <v>37602779257</v>
      </c>
      <c r="C57" s="24" t="s">
        <v>84</v>
      </c>
      <c r="D57" s="22" t="s">
        <v>85</v>
      </c>
      <c r="E57" s="25"/>
      <c r="F57" s="32">
        <v>86995.87</v>
      </c>
      <c r="G57" s="16">
        <f t="shared" si="3"/>
        <v>10443162.173820006</v>
      </c>
    </row>
    <row r="58" spans="1:7" x14ac:dyDescent="0.25">
      <c r="A58" s="6">
        <v>45569</v>
      </c>
      <c r="B58" s="21">
        <v>37602838967</v>
      </c>
      <c r="C58" s="24" t="s">
        <v>86</v>
      </c>
      <c r="D58" s="22" t="s">
        <v>87</v>
      </c>
      <c r="E58" s="25"/>
      <c r="F58" s="32">
        <v>16121.5</v>
      </c>
      <c r="G58" s="16">
        <f t="shared" si="3"/>
        <v>10427040.673820006</v>
      </c>
    </row>
    <row r="59" spans="1:7" x14ac:dyDescent="0.25">
      <c r="A59" s="6">
        <v>45569</v>
      </c>
      <c r="B59" s="21">
        <v>37602891348</v>
      </c>
      <c r="C59" s="27" t="s">
        <v>88</v>
      </c>
      <c r="D59" s="22" t="s">
        <v>89</v>
      </c>
      <c r="E59" s="25"/>
      <c r="F59" s="32">
        <v>36379.019999999997</v>
      </c>
      <c r="G59" s="16">
        <f t="shared" si="3"/>
        <v>10390661.653820006</v>
      </c>
    </row>
    <row r="60" spans="1:7" x14ac:dyDescent="0.25">
      <c r="A60" s="6">
        <v>45569</v>
      </c>
      <c r="B60" s="21">
        <v>37602942025</v>
      </c>
      <c r="C60" s="27" t="s">
        <v>90</v>
      </c>
      <c r="D60" s="22" t="s">
        <v>91</v>
      </c>
      <c r="E60" s="25"/>
      <c r="F60" s="32">
        <v>7182.2</v>
      </c>
      <c r="G60" s="16">
        <f t="shared" si="3"/>
        <v>10383479.453820007</v>
      </c>
    </row>
    <row r="61" spans="1:7" x14ac:dyDescent="0.25">
      <c r="A61" s="6">
        <v>45569</v>
      </c>
      <c r="B61" s="21">
        <v>37608246296</v>
      </c>
      <c r="C61" s="18" t="s">
        <v>92</v>
      </c>
      <c r="D61" s="38" t="s">
        <v>93</v>
      </c>
      <c r="E61" s="25"/>
      <c r="F61" s="32">
        <v>7840</v>
      </c>
      <c r="G61" s="16">
        <f t="shared" si="3"/>
        <v>10375639.453820007</v>
      </c>
    </row>
    <row r="62" spans="1:7" x14ac:dyDescent="0.25">
      <c r="A62" s="6">
        <v>45569</v>
      </c>
      <c r="B62" s="21">
        <v>37608313316</v>
      </c>
      <c r="C62" s="24" t="s">
        <v>94</v>
      </c>
      <c r="D62" s="22" t="s">
        <v>95</v>
      </c>
      <c r="E62" s="25"/>
      <c r="F62" s="32">
        <v>9911.44</v>
      </c>
      <c r="G62" s="16">
        <f t="shared" si="3"/>
        <v>10365728.013820007</v>
      </c>
    </row>
    <row r="63" spans="1:7" x14ac:dyDescent="0.25">
      <c r="A63" s="6">
        <v>45569</v>
      </c>
      <c r="B63" s="39" t="s">
        <v>96</v>
      </c>
      <c r="C63" s="27" t="s">
        <v>97</v>
      </c>
      <c r="D63" s="22" t="s">
        <v>37</v>
      </c>
      <c r="E63" s="25"/>
      <c r="F63" s="32">
        <v>249778.75</v>
      </c>
      <c r="G63" s="16">
        <f t="shared" si="3"/>
        <v>10115949.263820007</v>
      </c>
    </row>
    <row r="64" spans="1:7" x14ac:dyDescent="0.25">
      <c r="A64" s="6">
        <v>45569</v>
      </c>
      <c r="B64" s="21">
        <v>37608422250</v>
      </c>
      <c r="C64" s="24" t="s">
        <v>98</v>
      </c>
      <c r="D64" s="22" t="s">
        <v>99</v>
      </c>
      <c r="E64" s="25"/>
      <c r="F64" s="32">
        <v>20885.849999999999</v>
      </c>
      <c r="G64" s="16">
        <f t="shared" si="3"/>
        <v>10095063.413820008</v>
      </c>
    </row>
    <row r="65" spans="1:7" x14ac:dyDescent="0.25">
      <c r="A65" s="6">
        <v>45569</v>
      </c>
      <c r="B65" s="39" t="s">
        <v>100</v>
      </c>
      <c r="C65" s="24" t="s">
        <v>101</v>
      </c>
      <c r="D65" s="22" t="s">
        <v>62</v>
      </c>
      <c r="E65" s="25"/>
      <c r="F65" s="32">
        <v>50967.5</v>
      </c>
      <c r="G65" s="16">
        <f t="shared" si="3"/>
        <v>10044095.913820008</v>
      </c>
    </row>
    <row r="66" spans="1:7" x14ac:dyDescent="0.25">
      <c r="A66" s="6">
        <v>45569</v>
      </c>
      <c r="B66" s="39" t="s">
        <v>102</v>
      </c>
      <c r="C66" s="27" t="s">
        <v>103</v>
      </c>
      <c r="D66" s="38" t="s">
        <v>104</v>
      </c>
      <c r="E66" s="25"/>
      <c r="F66" s="32">
        <v>12659.140000000001</v>
      </c>
      <c r="G66" s="16">
        <f t="shared" si="3"/>
        <v>10031436.773820007</v>
      </c>
    </row>
    <row r="67" spans="1:7" x14ac:dyDescent="0.25">
      <c r="A67" s="6">
        <v>45569</v>
      </c>
      <c r="B67" s="21">
        <v>37608625973</v>
      </c>
      <c r="C67" s="27" t="s">
        <v>105</v>
      </c>
      <c r="D67" s="22" t="s">
        <v>106</v>
      </c>
      <c r="E67" s="25"/>
      <c r="F67" s="32">
        <v>40888</v>
      </c>
      <c r="G67" s="16">
        <f t="shared" si="3"/>
        <v>9990548.7738200072</v>
      </c>
    </row>
    <row r="68" spans="1:7" x14ac:dyDescent="0.25">
      <c r="A68" s="6">
        <v>45569</v>
      </c>
      <c r="B68" s="21">
        <v>60030280</v>
      </c>
      <c r="C68" s="30" t="s">
        <v>51</v>
      </c>
      <c r="D68" s="31" t="s">
        <v>52</v>
      </c>
      <c r="E68" s="25">
        <v>800</v>
      </c>
      <c r="F68" s="32"/>
      <c r="G68" s="16">
        <f t="shared" ref="G68:G103" si="4">+G67+E68</f>
        <v>9991348.7738200072</v>
      </c>
    </row>
    <row r="69" spans="1:7" x14ac:dyDescent="0.25">
      <c r="A69" s="6">
        <v>45569</v>
      </c>
      <c r="B69" s="21">
        <v>60030283</v>
      </c>
      <c r="C69" s="30" t="s">
        <v>51</v>
      </c>
      <c r="D69" s="31" t="s">
        <v>52</v>
      </c>
      <c r="E69" s="25">
        <v>3500</v>
      </c>
      <c r="F69" s="32"/>
      <c r="G69" s="16">
        <f t="shared" si="4"/>
        <v>9994848.7738200072</v>
      </c>
    </row>
    <row r="70" spans="1:7" x14ac:dyDescent="0.25">
      <c r="A70" s="6">
        <v>45569</v>
      </c>
      <c r="B70" s="21">
        <v>60030286</v>
      </c>
      <c r="C70" s="33" t="s">
        <v>53</v>
      </c>
      <c r="D70" s="33" t="s">
        <v>53</v>
      </c>
      <c r="E70" s="25">
        <v>7225</v>
      </c>
      <c r="F70" s="32"/>
      <c r="G70" s="16">
        <f t="shared" si="4"/>
        <v>10002073.773820007</v>
      </c>
    </row>
    <row r="71" spans="1:7" x14ac:dyDescent="0.25">
      <c r="A71" s="6">
        <v>45569</v>
      </c>
      <c r="B71" s="21">
        <v>60030289</v>
      </c>
      <c r="C71" s="33" t="s">
        <v>53</v>
      </c>
      <c r="D71" s="33" t="s">
        <v>53</v>
      </c>
      <c r="E71" s="25">
        <v>17400</v>
      </c>
      <c r="F71" s="32"/>
      <c r="G71" s="16">
        <f t="shared" si="4"/>
        <v>10019473.773820007</v>
      </c>
    </row>
    <row r="72" spans="1:7" x14ac:dyDescent="0.25">
      <c r="A72" s="6">
        <v>45572</v>
      </c>
      <c r="B72" s="21">
        <v>37645747782</v>
      </c>
      <c r="C72" s="24" t="s">
        <v>107</v>
      </c>
      <c r="D72" s="22" t="s">
        <v>108</v>
      </c>
      <c r="E72" s="25"/>
      <c r="F72" s="32">
        <v>57797.58</v>
      </c>
      <c r="G72" s="16">
        <f t="shared" ref="G72:G87" si="5">+G71-F72</f>
        <v>9961676.1938200071</v>
      </c>
    </row>
    <row r="73" spans="1:7" x14ac:dyDescent="0.25">
      <c r="A73" s="6">
        <v>45572</v>
      </c>
      <c r="B73" s="21">
        <v>37645809804</v>
      </c>
      <c r="C73" s="24" t="s">
        <v>72</v>
      </c>
      <c r="D73" s="22" t="s">
        <v>109</v>
      </c>
      <c r="E73" s="25"/>
      <c r="F73" s="32">
        <v>121854.08</v>
      </c>
      <c r="G73" s="16">
        <f t="shared" si="5"/>
        <v>9839822.1138200071</v>
      </c>
    </row>
    <row r="74" spans="1:7" x14ac:dyDescent="0.25">
      <c r="A74" s="6">
        <v>45572</v>
      </c>
      <c r="B74" s="17">
        <v>37645857587</v>
      </c>
      <c r="C74" s="27" t="s">
        <v>110</v>
      </c>
      <c r="D74" s="18" t="s">
        <v>111</v>
      </c>
      <c r="E74" s="25"/>
      <c r="F74" s="32">
        <v>46556.800000000003</v>
      </c>
      <c r="G74" s="16">
        <f t="shared" si="5"/>
        <v>9793265.3138200063</v>
      </c>
    </row>
    <row r="75" spans="1:7" x14ac:dyDescent="0.25">
      <c r="A75" s="6">
        <v>45572</v>
      </c>
      <c r="B75" s="17">
        <v>37646006902</v>
      </c>
      <c r="C75" s="27" t="s">
        <v>112</v>
      </c>
      <c r="D75" s="22" t="s">
        <v>35</v>
      </c>
      <c r="E75" s="25"/>
      <c r="F75" s="32">
        <v>145049.70000000001</v>
      </c>
      <c r="G75" s="16">
        <f t="shared" si="5"/>
        <v>9648215.6138200071</v>
      </c>
    </row>
    <row r="76" spans="1:7" x14ac:dyDescent="0.25">
      <c r="A76" s="6">
        <v>45572</v>
      </c>
      <c r="B76" s="17">
        <v>37646104574</v>
      </c>
      <c r="C76" s="27" t="s">
        <v>113</v>
      </c>
      <c r="D76" s="37" t="s">
        <v>114</v>
      </c>
      <c r="E76" s="25"/>
      <c r="F76" s="32">
        <v>8368.7300000000014</v>
      </c>
      <c r="G76" s="16">
        <f t="shared" si="5"/>
        <v>9639846.8838200066</v>
      </c>
    </row>
    <row r="77" spans="1:7" x14ac:dyDescent="0.25">
      <c r="A77" s="6">
        <v>45572</v>
      </c>
      <c r="B77" s="17">
        <v>37646151853</v>
      </c>
      <c r="C77" s="24" t="s">
        <v>115</v>
      </c>
      <c r="D77" s="22" t="s">
        <v>35</v>
      </c>
      <c r="E77" s="25"/>
      <c r="F77" s="32">
        <v>242108.1</v>
      </c>
      <c r="G77" s="16">
        <f t="shared" si="5"/>
        <v>9397738.783820007</v>
      </c>
    </row>
    <row r="78" spans="1:7" x14ac:dyDescent="0.25">
      <c r="A78" s="6">
        <v>45572</v>
      </c>
      <c r="B78" s="40">
        <v>37646227934</v>
      </c>
      <c r="C78" s="24" t="s">
        <v>116</v>
      </c>
      <c r="D78" s="22" t="s">
        <v>35</v>
      </c>
      <c r="E78" s="25"/>
      <c r="F78" s="32">
        <v>44620.5</v>
      </c>
      <c r="G78" s="16">
        <f t="shared" si="5"/>
        <v>9353118.283820007</v>
      </c>
    </row>
    <row r="79" spans="1:7" x14ac:dyDescent="0.25">
      <c r="A79" s="6">
        <v>45572</v>
      </c>
      <c r="B79" s="40">
        <v>37646270091</v>
      </c>
      <c r="C79" s="27" t="s">
        <v>117</v>
      </c>
      <c r="D79" s="22" t="s">
        <v>118</v>
      </c>
      <c r="E79" s="25"/>
      <c r="F79" s="32">
        <v>33702.25</v>
      </c>
      <c r="G79" s="16">
        <f t="shared" si="5"/>
        <v>9319416.033820007</v>
      </c>
    </row>
    <row r="80" spans="1:7" x14ac:dyDescent="0.25">
      <c r="A80" s="6">
        <v>45572</v>
      </c>
      <c r="B80" s="40">
        <v>37646313589</v>
      </c>
      <c r="C80" s="37" t="s">
        <v>119</v>
      </c>
      <c r="D80" s="22" t="s">
        <v>37</v>
      </c>
      <c r="E80" s="25"/>
      <c r="F80" s="32">
        <v>35716.199999999997</v>
      </c>
      <c r="G80" s="16">
        <f t="shared" si="5"/>
        <v>9283699.8338200077</v>
      </c>
    </row>
    <row r="81" spans="1:7" x14ac:dyDescent="0.25">
      <c r="A81" s="6">
        <v>45572</v>
      </c>
      <c r="B81" s="21">
        <v>37646361119</v>
      </c>
      <c r="C81" s="27" t="s">
        <v>120</v>
      </c>
      <c r="D81" s="22" t="s">
        <v>62</v>
      </c>
      <c r="E81" s="25"/>
      <c r="F81" s="32">
        <v>133350</v>
      </c>
      <c r="G81" s="16">
        <f t="shared" si="5"/>
        <v>9150349.8338200077</v>
      </c>
    </row>
    <row r="82" spans="1:7" x14ac:dyDescent="0.25">
      <c r="A82" s="6">
        <v>45572</v>
      </c>
      <c r="B82" s="21">
        <v>37646412518</v>
      </c>
      <c r="C82" s="35" t="s">
        <v>121</v>
      </c>
      <c r="D82" s="18" t="s">
        <v>122</v>
      </c>
      <c r="E82" s="25"/>
      <c r="F82" s="32">
        <v>117000</v>
      </c>
      <c r="G82" s="16">
        <f t="shared" si="5"/>
        <v>9033349.8338200077</v>
      </c>
    </row>
    <row r="83" spans="1:7" x14ac:dyDescent="0.25">
      <c r="A83" s="6">
        <v>45572</v>
      </c>
      <c r="B83" s="21">
        <v>37646477542</v>
      </c>
      <c r="C83" s="24" t="s">
        <v>123</v>
      </c>
      <c r="D83" s="18" t="s">
        <v>124</v>
      </c>
      <c r="E83" s="25"/>
      <c r="F83" s="32">
        <v>29256</v>
      </c>
      <c r="G83" s="16">
        <f t="shared" si="5"/>
        <v>9004093.8338200077</v>
      </c>
    </row>
    <row r="84" spans="1:7" x14ac:dyDescent="0.25">
      <c r="A84" s="6">
        <v>45572</v>
      </c>
      <c r="B84" s="21">
        <v>37646527310</v>
      </c>
      <c r="C84" s="24" t="s">
        <v>125</v>
      </c>
      <c r="D84" s="22" t="s">
        <v>126</v>
      </c>
      <c r="E84" s="25"/>
      <c r="F84" s="32">
        <v>122847.76</v>
      </c>
      <c r="G84" s="16">
        <f t="shared" si="5"/>
        <v>8881246.073820008</v>
      </c>
    </row>
    <row r="85" spans="1:7" x14ac:dyDescent="0.25">
      <c r="A85" s="6">
        <v>45572</v>
      </c>
      <c r="B85" s="21">
        <v>37646570492</v>
      </c>
      <c r="C85" s="27" t="s">
        <v>127</v>
      </c>
      <c r="D85" s="22" t="s">
        <v>128</v>
      </c>
      <c r="E85" s="25"/>
      <c r="F85" s="32">
        <v>32252.5</v>
      </c>
      <c r="G85" s="16">
        <f t="shared" si="5"/>
        <v>8848993.573820008</v>
      </c>
    </row>
    <row r="86" spans="1:7" x14ac:dyDescent="0.25">
      <c r="A86" s="6">
        <v>45572</v>
      </c>
      <c r="B86" s="21">
        <v>37646629237</v>
      </c>
      <c r="C86" s="24" t="s">
        <v>129</v>
      </c>
      <c r="D86" s="22" t="s">
        <v>35</v>
      </c>
      <c r="E86" s="25"/>
      <c r="F86" s="32">
        <v>47825</v>
      </c>
      <c r="G86" s="16">
        <f t="shared" si="5"/>
        <v>8801168.573820008</v>
      </c>
    </row>
    <row r="87" spans="1:7" x14ac:dyDescent="0.25">
      <c r="A87" s="6">
        <v>45572</v>
      </c>
      <c r="B87" s="21">
        <v>37646710346</v>
      </c>
      <c r="C87" s="24" t="s">
        <v>130</v>
      </c>
      <c r="D87" s="22" t="s">
        <v>35</v>
      </c>
      <c r="E87" s="25"/>
      <c r="F87" s="32">
        <v>26391</v>
      </c>
      <c r="G87" s="16">
        <f t="shared" si="5"/>
        <v>8774777.573820008</v>
      </c>
    </row>
    <row r="88" spans="1:7" x14ac:dyDescent="0.25">
      <c r="A88" s="6">
        <v>45572</v>
      </c>
      <c r="B88" s="21">
        <v>60030795</v>
      </c>
      <c r="C88" s="30" t="s">
        <v>51</v>
      </c>
      <c r="D88" s="31" t="s">
        <v>52</v>
      </c>
      <c r="E88" s="25">
        <v>1200</v>
      </c>
      <c r="F88" s="32"/>
      <c r="G88" s="16">
        <f t="shared" si="4"/>
        <v>8775977.573820008</v>
      </c>
    </row>
    <row r="89" spans="1:7" x14ac:dyDescent="0.25">
      <c r="A89" s="6">
        <v>45572</v>
      </c>
      <c r="B89" s="21">
        <v>60030798</v>
      </c>
      <c r="C89" s="30" t="s">
        <v>51</v>
      </c>
      <c r="D89" s="31" t="s">
        <v>52</v>
      </c>
      <c r="E89" s="25">
        <v>16400</v>
      </c>
      <c r="F89" s="32"/>
      <c r="G89" s="16">
        <f t="shared" si="4"/>
        <v>8792377.573820008</v>
      </c>
    </row>
    <row r="90" spans="1:7" x14ac:dyDescent="0.25">
      <c r="A90" s="6">
        <v>45572</v>
      </c>
      <c r="B90" s="21">
        <v>60030801</v>
      </c>
      <c r="C90" s="33" t="s">
        <v>53</v>
      </c>
      <c r="D90" s="33" t="s">
        <v>53</v>
      </c>
      <c r="E90" s="25">
        <v>5620</v>
      </c>
      <c r="F90" s="32"/>
      <c r="G90" s="16">
        <f t="shared" si="4"/>
        <v>8797997.573820008</v>
      </c>
    </row>
    <row r="91" spans="1:7" x14ac:dyDescent="0.25">
      <c r="A91" s="6">
        <v>45572</v>
      </c>
      <c r="B91" s="21">
        <v>60030804</v>
      </c>
      <c r="C91" s="33" t="s">
        <v>53</v>
      </c>
      <c r="D91" s="33" t="s">
        <v>53</v>
      </c>
      <c r="E91" s="25">
        <v>4285</v>
      </c>
      <c r="F91" s="32"/>
      <c r="G91" s="16">
        <f t="shared" si="4"/>
        <v>8802282.573820008</v>
      </c>
    </row>
    <row r="92" spans="1:7" x14ac:dyDescent="0.25">
      <c r="A92" s="6">
        <v>45572</v>
      </c>
      <c r="B92" s="21">
        <v>60030807</v>
      </c>
      <c r="C92" s="33" t="s">
        <v>53</v>
      </c>
      <c r="D92" s="33" t="s">
        <v>53</v>
      </c>
      <c r="E92" s="25">
        <v>20210</v>
      </c>
      <c r="F92" s="32"/>
      <c r="G92" s="16">
        <f t="shared" si="4"/>
        <v>8822492.573820008</v>
      </c>
    </row>
    <row r="93" spans="1:7" x14ac:dyDescent="0.25">
      <c r="A93" s="6">
        <v>45573</v>
      </c>
      <c r="B93" s="21"/>
      <c r="C93" s="33" t="s">
        <v>131</v>
      </c>
      <c r="D93" s="33" t="s">
        <v>131</v>
      </c>
      <c r="E93" s="25">
        <v>206407.43</v>
      </c>
      <c r="F93" s="32"/>
      <c r="G93" s="16">
        <f t="shared" si="4"/>
        <v>9028900.0038200077</v>
      </c>
    </row>
    <row r="94" spans="1:7" x14ac:dyDescent="0.25">
      <c r="A94" s="6">
        <v>45573</v>
      </c>
      <c r="B94" s="21"/>
      <c r="C94" s="33" t="s">
        <v>131</v>
      </c>
      <c r="D94" s="33" t="s">
        <v>131</v>
      </c>
      <c r="E94" s="25">
        <v>832125.83</v>
      </c>
      <c r="F94" s="32"/>
      <c r="G94" s="16">
        <f t="shared" si="4"/>
        <v>9861025.8338200077</v>
      </c>
    </row>
    <row r="95" spans="1:7" x14ac:dyDescent="0.25">
      <c r="A95" s="6">
        <v>45573</v>
      </c>
      <c r="B95" s="21">
        <v>90030740</v>
      </c>
      <c r="C95" s="30" t="s">
        <v>51</v>
      </c>
      <c r="D95" s="31" t="s">
        <v>52</v>
      </c>
      <c r="E95" s="25">
        <v>2560</v>
      </c>
      <c r="F95" s="32"/>
      <c r="G95" s="16">
        <f t="shared" si="4"/>
        <v>9863585.8338200077</v>
      </c>
    </row>
    <row r="96" spans="1:7" x14ac:dyDescent="0.25">
      <c r="A96" s="6">
        <v>45573</v>
      </c>
      <c r="B96" s="21">
        <v>90030744</v>
      </c>
      <c r="C96" s="30" t="s">
        <v>51</v>
      </c>
      <c r="D96" s="31" t="s">
        <v>52</v>
      </c>
      <c r="E96" s="25">
        <v>2200</v>
      </c>
      <c r="F96" s="32"/>
      <c r="G96" s="16">
        <f t="shared" si="4"/>
        <v>9865785.8338200077</v>
      </c>
    </row>
    <row r="97" spans="1:7" x14ac:dyDescent="0.25">
      <c r="A97" s="6">
        <v>45573</v>
      </c>
      <c r="B97" s="21">
        <v>90030747</v>
      </c>
      <c r="C97" s="33" t="s">
        <v>53</v>
      </c>
      <c r="D97" s="33" t="s">
        <v>53</v>
      </c>
      <c r="E97" s="25">
        <v>5440</v>
      </c>
      <c r="F97" s="32"/>
      <c r="G97" s="16">
        <f t="shared" si="4"/>
        <v>9871225.8338200077</v>
      </c>
    </row>
    <row r="98" spans="1:7" x14ac:dyDescent="0.25">
      <c r="A98" s="6">
        <v>45573</v>
      </c>
      <c r="B98" s="21">
        <v>90030750</v>
      </c>
      <c r="C98" s="33" t="s">
        <v>53</v>
      </c>
      <c r="D98" s="33" t="s">
        <v>53</v>
      </c>
      <c r="E98" s="25">
        <v>18035</v>
      </c>
      <c r="F98" s="32"/>
      <c r="G98" s="16">
        <f t="shared" si="4"/>
        <v>9889260.8338200077</v>
      </c>
    </row>
    <row r="99" spans="1:7" x14ac:dyDescent="0.25">
      <c r="A99" s="6"/>
      <c r="B99" s="21"/>
      <c r="C99" s="33" t="s">
        <v>132</v>
      </c>
      <c r="D99" s="33" t="s">
        <v>133</v>
      </c>
      <c r="E99" s="25"/>
      <c r="F99" s="32">
        <v>225785.25</v>
      </c>
      <c r="G99" s="16">
        <f t="shared" ref="G99" si="6">+G98-F99</f>
        <v>9663475.5838200077</v>
      </c>
    </row>
    <row r="100" spans="1:7" x14ac:dyDescent="0.25">
      <c r="A100" s="6">
        <v>45574</v>
      </c>
      <c r="B100" s="21">
        <v>90040411</v>
      </c>
      <c r="C100" s="33" t="s">
        <v>53</v>
      </c>
      <c r="D100" s="33" t="s">
        <v>53</v>
      </c>
      <c r="E100" s="25">
        <v>18060</v>
      </c>
      <c r="F100" s="41"/>
      <c r="G100" s="16">
        <f t="shared" si="4"/>
        <v>9681535.5838200077</v>
      </c>
    </row>
    <row r="101" spans="1:7" x14ac:dyDescent="0.25">
      <c r="A101" s="6">
        <v>45574</v>
      </c>
      <c r="B101" s="21">
        <v>90040414</v>
      </c>
      <c r="C101" s="30" t="s">
        <v>51</v>
      </c>
      <c r="D101" s="31" t="s">
        <v>52</v>
      </c>
      <c r="E101" s="25">
        <v>10460</v>
      </c>
      <c r="F101" s="32"/>
      <c r="G101" s="16">
        <f t="shared" si="4"/>
        <v>9691995.5838200077</v>
      </c>
    </row>
    <row r="102" spans="1:7" x14ac:dyDescent="0.25">
      <c r="A102" s="6">
        <v>45574</v>
      </c>
      <c r="B102" s="21">
        <v>90040417</v>
      </c>
      <c r="C102" s="30" t="s">
        <v>51</v>
      </c>
      <c r="D102" s="31" t="s">
        <v>52</v>
      </c>
      <c r="E102" s="25">
        <v>14900</v>
      </c>
      <c r="F102" s="32"/>
      <c r="G102" s="16">
        <f t="shared" si="4"/>
        <v>9706895.5838200077</v>
      </c>
    </row>
    <row r="103" spans="1:7" x14ac:dyDescent="0.25">
      <c r="A103" s="6">
        <v>45574</v>
      </c>
      <c r="B103" s="21">
        <v>90040420</v>
      </c>
      <c r="C103" s="33" t="s">
        <v>53</v>
      </c>
      <c r="D103" s="33" t="s">
        <v>53</v>
      </c>
      <c r="E103" s="25">
        <v>7135</v>
      </c>
      <c r="F103" s="41"/>
      <c r="G103" s="16">
        <f t="shared" si="4"/>
        <v>9714030.5838200077</v>
      </c>
    </row>
    <row r="104" spans="1:7" x14ac:dyDescent="0.25">
      <c r="A104" s="6">
        <v>45575</v>
      </c>
      <c r="B104" s="21">
        <v>37701339477</v>
      </c>
      <c r="C104" s="22" t="s">
        <v>134</v>
      </c>
      <c r="D104" s="18" t="s">
        <v>135</v>
      </c>
      <c r="E104" s="25"/>
      <c r="F104" s="32">
        <v>38118.75</v>
      </c>
      <c r="G104" s="16">
        <f t="shared" ref="G104:G109" si="7">+G103-F104</f>
        <v>9675911.8338200077</v>
      </c>
    </row>
    <row r="105" spans="1:7" x14ac:dyDescent="0.25">
      <c r="A105" s="6">
        <v>45575</v>
      </c>
      <c r="B105" s="21">
        <v>37701397573</v>
      </c>
      <c r="C105" s="24" t="s">
        <v>136</v>
      </c>
      <c r="D105" t="s">
        <v>137</v>
      </c>
      <c r="E105" s="25"/>
      <c r="F105" s="32">
        <v>32064.800000000003</v>
      </c>
      <c r="G105" s="16">
        <f t="shared" si="7"/>
        <v>9643847.033820007</v>
      </c>
    </row>
    <row r="106" spans="1:7" x14ac:dyDescent="0.25">
      <c r="A106" s="42">
        <v>45576</v>
      </c>
      <c r="B106" s="43">
        <v>37712015477</v>
      </c>
      <c r="C106" s="24" t="s">
        <v>138</v>
      </c>
      <c r="D106" s="22" t="s">
        <v>139</v>
      </c>
      <c r="E106" s="25"/>
      <c r="F106" s="25">
        <v>18708.330000000002</v>
      </c>
      <c r="G106" s="16">
        <f t="shared" si="7"/>
        <v>9625138.7038200069</v>
      </c>
    </row>
    <row r="107" spans="1:7" x14ac:dyDescent="0.25">
      <c r="A107" s="42">
        <v>45576</v>
      </c>
      <c r="B107" s="21">
        <v>37712107923</v>
      </c>
      <c r="C107" s="24" t="s">
        <v>140</v>
      </c>
      <c r="D107" s="22" t="s">
        <v>141</v>
      </c>
      <c r="E107" s="25"/>
      <c r="F107" s="25">
        <v>56279.07</v>
      </c>
      <c r="G107" s="16">
        <f t="shared" si="7"/>
        <v>9568859.6338200066</v>
      </c>
    </row>
    <row r="108" spans="1:7" x14ac:dyDescent="0.25">
      <c r="A108" s="42">
        <v>45576</v>
      </c>
      <c r="B108" s="21">
        <v>37712152145</v>
      </c>
      <c r="C108" s="24" t="s">
        <v>142</v>
      </c>
      <c r="D108" s="22" t="s">
        <v>143</v>
      </c>
      <c r="E108" s="25"/>
      <c r="F108" s="25">
        <v>22074.14</v>
      </c>
      <c r="G108" s="16">
        <f t="shared" si="7"/>
        <v>9546785.493820006</v>
      </c>
    </row>
    <row r="109" spans="1:7" x14ac:dyDescent="0.25">
      <c r="A109" s="42">
        <v>45576</v>
      </c>
      <c r="B109" s="17">
        <v>37712208831</v>
      </c>
      <c r="C109" s="37" t="s">
        <v>144</v>
      </c>
      <c r="D109" s="22" t="s">
        <v>95</v>
      </c>
      <c r="E109" s="25"/>
      <c r="F109" s="25">
        <v>8972.2000000000007</v>
      </c>
      <c r="G109" s="16">
        <f t="shared" si="7"/>
        <v>9537813.2938200068</v>
      </c>
    </row>
    <row r="110" spans="1:7" x14ac:dyDescent="0.25">
      <c r="A110" s="42">
        <v>45576</v>
      </c>
      <c r="B110" s="39" t="s">
        <v>145</v>
      </c>
      <c r="C110" s="30" t="s">
        <v>51</v>
      </c>
      <c r="D110" s="31" t="s">
        <v>52</v>
      </c>
      <c r="E110" s="25">
        <v>15400</v>
      </c>
      <c r="F110" s="25"/>
      <c r="G110" s="16">
        <f t="shared" ref="G110:G117" si="8">+G109+E110</f>
        <v>9553213.2938200068</v>
      </c>
    </row>
    <row r="111" spans="1:7" x14ac:dyDescent="0.25">
      <c r="A111" s="42">
        <v>45576</v>
      </c>
      <c r="B111" s="39" t="s">
        <v>146</v>
      </c>
      <c r="C111" s="30" t="s">
        <v>51</v>
      </c>
      <c r="D111" s="31" t="s">
        <v>52</v>
      </c>
      <c r="E111" s="25">
        <v>5800</v>
      </c>
      <c r="F111" s="25"/>
      <c r="G111" s="16">
        <f t="shared" si="8"/>
        <v>9559013.2938200068</v>
      </c>
    </row>
    <row r="112" spans="1:7" x14ac:dyDescent="0.25">
      <c r="A112" s="42">
        <v>45576</v>
      </c>
      <c r="B112" s="39" t="s">
        <v>147</v>
      </c>
      <c r="C112" s="33" t="s">
        <v>53</v>
      </c>
      <c r="D112" s="33" t="s">
        <v>53</v>
      </c>
      <c r="E112" s="25">
        <v>5230</v>
      </c>
      <c r="F112" s="25"/>
      <c r="G112" s="16">
        <f t="shared" si="8"/>
        <v>9564243.2938200068</v>
      </c>
    </row>
    <row r="113" spans="1:7" x14ac:dyDescent="0.25">
      <c r="A113" s="42">
        <v>45576</v>
      </c>
      <c r="B113" s="39" t="s">
        <v>148</v>
      </c>
      <c r="C113" s="33" t="s">
        <v>53</v>
      </c>
      <c r="D113" s="33" t="s">
        <v>53</v>
      </c>
      <c r="E113" s="25">
        <v>17275</v>
      </c>
      <c r="F113" s="25"/>
      <c r="G113" s="16">
        <f t="shared" si="8"/>
        <v>9581518.2938200068</v>
      </c>
    </row>
    <row r="114" spans="1:7" x14ac:dyDescent="0.25">
      <c r="A114" s="42">
        <v>45576</v>
      </c>
      <c r="B114" s="39" t="s">
        <v>149</v>
      </c>
      <c r="C114" s="30" t="s">
        <v>51</v>
      </c>
      <c r="D114" s="31" t="s">
        <v>52</v>
      </c>
      <c r="E114" s="25">
        <v>2050</v>
      </c>
      <c r="F114" s="25"/>
      <c r="G114" s="16">
        <f t="shared" si="8"/>
        <v>9583568.2938200068</v>
      </c>
    </row>
    <row r="115" spans="1:7" x14ac:dyDescent="0.25">
      <c r="A115" s="42">
        <v>45576</v>
      </c>
      <c r="B115" s="39" t="s">
        <v>150</v>
      </c>
      <c r="C115" s="30" t="s">
        <v>51</v>
      </c>
      <c r="D115" s="31" t="s">
        <v>52</v>
      </c>
      <c r="E115" s="25">
        <v>3700</v>
      </c>
      <c r="F115" s="25"/>
      <c r="G115" s="16">
        <f t="shared" si="8"/>
        <v>9587268.2938200068</v>
      </c>
    </row>
    <row r="116" spans="1:7" x14ac:dyDescent="0.25">
      <c r="A116" s="42">
        <v>45576</v>
      </c>
      <c r="B116" s="39" t="s">
        <v>151</v>
      </c>
      <c r="C116" s="33" t="s">
        <v>53</v>
      </c>
      <c r="D116" s="33" t="s">
        <v>53</v>
      </c>
      <c r="E116" s="25">
        <v>6205</v>
      </c>
      <c r="F116" s="25"/>
      <c r="G116" s="16">
        <f t="shared" si="8"/>
        <v>9593473.2938200068</v>
      </c>
    </row>
    <row r="117" spans="1:7" x14ac:dyDescent="0.25">
      <c r="A117" s="42">
        <v>45576</v>
      </c>
      <c r="B117" s="39" t="s">
        <v>152</v>
      </c>
      <c r="C117" s="33" t="s">
        <v>53</v>
      </c>
      <c r="D117" s="33" t="s">
        <v>53</v>
      </c>
      <c r="E117" s="25">
        <v>16230</v>
      </c>
      <c r="F117" s="25"/>
      <c r="G117" s="16">
        <f t="shared" si="8"/>
        <v>9609703.2938200068</v>
      </c>
    </row>
    <row r="118" spans="1:7" x14ac:dyDescent="0.25">
      <c r="A118" s="42">
        <v>45576</v>
      </c>
      <c r="B118" s="39" t="s">
        <v>153</v>
      </c>
      <c r="C118" s="27" t="s">
        <v>154</v>
      </c>
      <c r="D118" s="22" t="s">
        <v>155</v>
      </c>
      <c r="E118" s="25"/>
      <c r="F118" s="25">
        <v>7000</v>
      </c>
      <c r="G118" s="16">
        <f t="shared" ref="G118:G121" si="9">+G117-F118</f>
        <v>9602703.2938200068</v>
      </c>
    </row>
    <row r="119" spans="1:7" x14ac:dyDescent="0.25">
      <c r="A119" s="42">
        <v>45576</v>
      </c>
      <c r="B119" s="39" t="s">
        <v>156</v>
      </c>
      <c r="C119" s="30" t="s">
        <v>157</v>
      </c>
      <c r="D119" s="22" t="s">
        <v>158</v>
      </c>
      <c r="E119" s="25"/>
      <c r="F119" s="25">
        <v>99000</v>
      </c>
      <c r="G119" s="16">
        <f t="shared" si="9"/>
        <v>9503703.2938200068</v>
      </c>
    </row>
    <row r="120" spans="1:7" x14ac:dyDescent="0.25">
      <c r="A120" s="42">
        <v>45576</v>
      </c>
      <c r="B120" s="39" t="s">
        <v>159</v>
      </c>
      <c r="C120" s="24" t="s">
        <v>160</v>
      </c>
      <c r="D120" s="22" t="s">
        <v>161</v>
      </c>
      <c r="E120" s="25"/>
      <c r="F120" s="25">
        <v>66500</v>
      </c>
      <c r="G120" s="16">
        <f t="shared" si="9"/>
        <v>9437203.2938200068</v>
      </c>
    </row>
    <row r="121" spans="1:7" x14ac:dyDescent="0.25">
      <c r="A121" s="42">
        <v>45576</v>
      </c>
      <c r="B121" s="39" t="s">
        <v>162</v>
      </c>
      <c r="C121" s="34" t="s">
        <v>163</v>
      </c>
      <c r="D121" s="18" t="s">
        <v>164</v>
      </c>
      <c r="E121" s="25"/>
      <c r="F121" s="25">
        <v>107854.39999999999</v>
      </c>
      <c r="G121" s="16">
        <f t="shared" si="9"/>
        <v>9329348.8938200064</v>
      </c>
    </row>
    <row r="122" spans="1:7" x14ac:dyDescent="0.25">
      <c r="A122" s="44">
        <v>45579</v>
      </c>
      <c r="C122" t="s">
        <v>131</v>
      </c>
      <c r="D122" s="45" t="s">
        <v>131</v>
      </c>
      <c r="E122" s="25">
        <v>31356.37</v>
      </c>
      <c r="F122" s="25"/>
      <c r="G122" s="16">
        <f t="shared" ref="G122:G180" si="10">+G121+E122</f>
        <v>9360705.2638200056</v>
      </c>
    </row>
    <row r="123" spans="1:7" x14ac:dyDescent="0.25">
      <c r="A123" s="46">
        <v>45579</v>
      </c>
      <c r="B123" s="39" t="s">
        <v>165</v>
      </c>
      <c r="C123" s="33" t="s">
        <v>53</v>
      </c>
      <c r="D123" s="33" t="s">
        <v>53</v>
      </c>
      <c r="E123" s="25">
        <v>19870</v>
      </c>
      <c r="F123" s="25"/>
      <c r="G123" s="16">
        <f t="shared" si="10"/>
        <v>9380575.2638200056</v>
      </c>
    </row>
    <row r="124" spans="1:7" x14ac:dyDescent="0.25">
      <c r="A124" s="6">
        <v>45579</v>
      </c>
      <c r="B124" s="21">
        <v>90030726</v>
      </c>
      <c r="C124" s="30" t="s">
        <v>51</v>
      </c>
      <c r="D124" s="31" t="s">
        <v>52</v>
      </c>
      <c r="E124" s="25">
        <v>500</v>
      </c>
      <c r="F124" s="25"/>
      <c r="G124" s="16">
        <f t="shared" si="10"/>
        <v>9381075.2638200056</v>
      </c>
    </row>
    <row r="125" spans="1:7" x14ac:dyDescent="0.25">
      <c r="A125" s="6">
        <v>45579</v>
      </c>
      <c r="B125" s="21">
        <v>90030730</v>
      </c>
      <c r="C125" s="30" t="s">
        <v>51</v>
      </c>
      <c r="D125" s="31" t="s">
        <v>52</v>
      </c>
      <c r="E125" s="25">
        <v>2600</v>
      </c>
      <c r="F125" s="25"/>
      <c r="G125" s="16">
        <f t="shared" si="10"/>
        <v>9383675.2638200056</v>
      </c>
    </row>
    <row r="126" spans="1:7" x14ac:dyDescent="0.25">
      <c r="A126" s="6">
        <v>45579</v>
      </c>
      <c r="B126" s="21">
        <v>90030733</v>
      </c>
      <c r="C126" s="33" t="s">
        <v>53</v>
      </c>
      <c r="D126" s="33" t="s">
        <v>53</v>
      </c>
      <c r="E126" s="25">
        <v>5225</v>
      </c>
      <c r="F126" s="25"/>
      <c r="G126" s="16">
        <f t="shared" si="10"/>
        <v>9388900.2638200056</v>
      </c>
    </row>
    <row r="127" spans="1:7" x14ac:dyDescent="0.25">
      <c r="A127" s="6">
        <v>45579</v>
      </c>
      <c r="B127" s="21">
        <v>90030736</v>
      </c>
      <c r="C127" s="33" t="s">
        <v>53</v>
      </c>
      <c r="D127" s="33" t="s">
        <v>53</v>
      </c>
      <c r="E127" s="25">
        <v>4730</v>
      </c>
      <c r="F127" s="25"/>
      <c r="G127" s="16">
        <f t="shared" si="10"/>
        <v>9393630.2638200056</v>
      </c>
    </row>
    <row r="128" spans="1:7" x14ac:dyDescent="0.25">
      <c r="A128" s="6">
        <v>45579</v>
      </c>
      <c r="B128" s="39" t="s">
        <v>166</v>
      </c>
      <c r="C128" s="24" t="s">
        <v>167</v>
      </c>
      <c r="D128" s="18" t="s">
        <v>168</v>
      </c>
      <c r="E128" s="25"/>
      <c r="F128" s="25">
        <v>9800</v>
      </c>
      <c r="G128" s="16">
        <f t="shared" ref="G128:G130" si="11">+G127-F128</f>
        <v>9383830.2638200056</v>
      </c>
    </row>
    <row r="129" spans="1:7" x14ac:dyDescent="0.25">
      <c r="A129" s="6">
        <v>45579</v>
      </c>
      <c r="B129" s="39" t="s">
        <v>169</v>
      </c>
      <c r="C129" s="30" t="s">
        <v>170</v>
      </c>
      <c r="D129" s="22" t="s">
        <v>171</v>
      </c>
      <c r="E129" s="25"/>
      <c r="F129" s="25">
        <v>40346.5</v>
      </c>
      <c r="G129" s="16">
        <f t="shared" si="11"/>
        <v>9343483.7638200056</v>
      </c>
    </row>
    <row r="130" spans="1:7" x14ac:dyDescent="0.25">
      <c r="A130" s="6">
        <v>45579</v>
      </c>
      <c r="B130" s="39" t="s">
        <v>172</v>
      </c>
      <c r="C130" s="18" t="s">
        <v>173</v>
      </c>
      <c r="D130" s="18" t="s">
        <v>174</v>
      </c>
      <c r="E130" s="47"/>
      <c r="F130" s="25">
        <v>25286</v>
      </c>
      <c r="G130" s="16">
        <f t="shared" si="11"/>
        <v>9318197.7638200056</v>
      </c>
    </row>
    <row r="131" spans="1:7" x14ac:dyDescent="0.25">
      <c r="A131" s="6">
        <v>45580</v>
      </c>
      <c r="B131" s="21">
        <v>90030560</v>
      </c>
      <c r="C131" s="30" t="s">
        <v>51</v>
      </c>
      <c r="D131" s="31" t="s">
        <v>52</v>
      </c>
      <c r="E131" s="25">
        <v>7360</v>
      </c>
      <c r="F131" s="25"/>
      <c r="G131" s="16">
        <f t="shared" si="10"/>
        <v>9325557.7638200056</v>
      </c>
    </row>
    <row r="132" spans="1:7" x14ac:dyDescent="0.25">
      <c r="A132" s="6">
        <v>45580</v>
      </c>
      <c r="B132" s="21">
        <v>90030563</v>
      </c>
      <c r="C132" s="30" t="s">
        <v>51</v>
      </c>
      <c r="D132" s="31" t="s">
        <v>52</v>
      </c>
      <c r="E132" s="25">
        <v>4300</v>
      </c>
      <c r="F132" s="25"/>
      <c r="G132" s="16">
        <f t="shared" si="10"/>
        <v>9329857.7638200056</v>
      </c>
    </row>
    <row r="133" spans="1:7" x14ac:dyDescent="0.25">
      <c r="A133" s="6">
        <v>45580</v>
      </c>
      <c r="B133" s="21">
        <v>90030566</v>
      </c>
      <c r="C133" s="33" t="s">
        <v>53</v>
      </c>
      <c r="D133" s="33" t="s">
        <v>53</v>
      </c>
      <c r="E133" s="25">
        <v>6520</v>
      </c>
      <c r="F133" s="25"/>
      <c r="G133" s="16">
        <f t="shared" si="10"/>
        <v>9336377.7638200056</v>
      </c>
    </row>
    <row r="134" spans="1:7" x14ac:dyDescent="0.25">
      <c r="A134" s="6">
        <v>45580</v>
      </c>
      <c r="B134" s="21">
        <v>90030569</v>
      </c>
      <c r="C134" s="33" t="s">
        <v>53</v>
      </c>
      <c r="D134" s="33" t="s">
        <v>53</v>
      </c>
      <c r="E134" s="25">
        <v>17020</v>
      </c>
      <c r="F134" s="25"/>
      <c r="G134" s="16">
        <f t="shared" si="10"/>
        <v>9353397.7638200056</v>
      </c>
    </row>
    <row r="135" spans="1:7" x14ac:dyDescent="0.25">
      <c r="A135" s="6">
        <v>45580</v>
      </c>
      <c r="B135" s="21">
        <v>15338</v>
      </c>
      <c r="C135" s="18" t="s">
        <v>175</v>
      </c>
      <c r="D135" s="22" t="s">
        <v>176</v>
      </c>
      <c r="E135" s="25"/>
      <c r="F135" s="25">
        <v>20000</v>
      </c>
      <c r="G135" s="16">
        <f t="shared" ref="G135:G143" si="12">+G134-F135</f>
        <v>9333397.7638200056</v>
      </c>
    </row>
    <row r="136" spans="1:7" x14ac:dyDescent="0.25">
      <c r="A136" s="42">
        <v>45580</v>
      </c>
      <c r="B136" s="39" t="s">
        <v>177</v>
      </c>
      <c r="C136" s="18" t="s">
        <v>19</v>
      </c>
      <c r="D136" s="22" t="s">
        <v>20</v>
      </c>
      <c r="E136" s="25"/>
      <c r="F136" s="25">
        <v>34084.879999999997</v>
      </c>
      <c r="G136" s="16">
        <f t="shared" si="12"/>
        <v>9299312.8838200048</v>
      </c>
    </row>
    <row r="137" spans="1:7" x14ac:dyDescent="0.25">
      <c r="A137" s="42">
        <v>45580</v>
      </c>
      <c r="B137" s="39" t="s">
        <v>178</v>
      </c>
      <c r="C137" s="18" t="s">
        <v>17</v>
      </c>
      <c r="D137" s="18" t="s">
        <v>18</v>
      </c>
      <c r="E137" s="25"/>
      <c r="F137" s="25">
        <v>77678.73</v>
      </c>
      <c r="G137" s="16">
        <f t="shared" si="12"/>
        <v>9221634.1538200043</v>
      </c>
    </row>
    <row r="138" spans="1:7" x14ac:dyDescent="0.25">
      <c r="A138" s="42">
        <v>45581</v>
      </c>
      <c r="B138" s="39" t="s">
        <v>179</v>
      </c>
      <c r="C138" s="27" t="s">
        <v>180</v>
      </c>
      <c r="D138" s="18" t="s">
        <v>164</v>
      </c>
      <c r="E138" s="25"/>
      <c r="F138" s="25">
        <v>1003958.77</v>
      </c>
      <c r="G138" s="16">
        <f t="shared" si="12"/>
        <v>8217675.3838200048</v>
      </c>
    </row>
    <row r="139" spans="1:7" x14ac:dyDescent="0.25">
      <c r="A139" s="42">
        <v>45581</v>
      </c>
      <c r="B139" s="39" t="s">
        <v>181</v>
      </c>
      <c r="C139" s="35" t="s">
        <v>64</v>
      </c>
      <c r="D139" s="22" t="s">
        <v>182</v>
      </c>
      <c r="E139" s="25"/>
      <c r="F139" s="25">
        <v>347370</v>
      </c>
      <c r="G139" s="16">
        <f t="shared" si="12"/>
        <v>7870305.3838200048</v>
      </c>
    </row>
    <row r="140" spans="1:7" x14ac:dyDescent="0.25">
      <c r="A140" s="42">
        <v>45581</v>
      </c>
      <c r="B140" s="39" t="s">
        <v>183</v>
      </c>
      <c r="C140" s="18" t="s">
        <v>184</v>
      </c>
      <c r="D140" s="22" t="s">
        <v>69</v>
      </c>
      <c r="E140" s="25"/>
      <c r="F140" s="25">
        <v>61979.92</v>
      </c>
      <c r="G140" s="16">
        <f t="shared" si="12"/>
        <v>7808325.4638200048</v>
      </c>
    </row>
    <row r="141" spans="1:7" x14ac:dyDescent="0.25">
      <c r="A141" s="42">
        <v>45581</v>
      </c>
      <c r="B141" s="39" t="s">
        <v>185</v>
      </c>
      <c r="C141" s="24" t="s">
        <v>72</v>
      </c>
      <c r="D141" s="22" t="s">
        <v>109</v>
      </c>
      <c r="E141" s="25"/>
      <c r="F141" s="25">
        <v>125726.47</v>
      </c>
      <c r="G141" s="16">
        <f t="shared" si="12"/>
        <v>7682598.9938200051</v>
      </c>
    </row>
    <row r="142" spans="1:7" x14ac:dyDescent="0.25">
      <c r="A142" s="42">
        <v>45581</v>
      </c>
      <c r="B142" s="39" t="s">
        <v>186</v>
      </c>
      <c r="C142" s="24" t="s">
        <v>187</v>
      </c>
      <c r="D142" s="22" t="s">
        <v>62</v>
      </c>
      <c r="E142" s="25"/>
      <c r="F142" s="25">
        <v>92587.68</v>
      </c>
      <c r="G142" s="16">
        <f t="shared" si="12"/>
        <v>7590011.3138200054</v>
      </c>
    </row>
    <row r="143" spans="1:7" x14ac:dyDescent="0.25">
      <c r="A143" s="42">
        <v>45581</v>
      </c>
      <c r="B143" s="39" t="s">
        <v>188</v>
      </c>
      <c r="C143" s="18" t="s">
        <v>189</v>
      </c>
      <c r="D143" s="22" t="s">
        <v>190</v>
      </c>
      <c r="E143" s="25"/>
      <c r="F143" s="25">
        <v>30448.98</v>
      </c>
      <c r="G143" s="16">
        <f t="shared" si="12"/>
        <v>7559562.3338200049</v>
      </c>
    </row>
    <row r="144" spans="1:7" x14ac:dyDescent="0.25">
      <c r="A144" s="6">
        <v>45581</v>
      </c>
      <c r="B144" s="17">
        <v>90050555</v>
      </c>
      <c r="C144" s="30" t="s">
        <v>51</v>
      </c>
      <c r="D144" s="31" t="s">
        <v>52</v>
      </c>
      <c r="E144" s="25">
        <v>13850</v>
      </c>
      <c r="F144" s="25"/>
      <c r="G144" s="16">
        <f t="shared" si="10"/>
        <v>7573412.3338200049</v>
      </c>
    </row>
    <row r="145" spans="1:7" x14ac:dyDescent="0.25">
      <c r="A145" s="6">
        <v>45581</v>
      </c>
      <c r="B145" s="17">
        <v>90050558</v>
      </c>
      <c r="C145" s="30" t="s">
        <v>51</v>
      </c>
      <c r="D145" s="31" t="s">
        <v>52</v>
      </c>
      <c r="E145" s="25">
        <v>4800</v>
      </c>
      <c r="F145" s="25"/>
      <c r="G145" s="16">
        <f t="shared" si="10"/>
        <v>7578212.3338200049</v>
      </c>
    </row>
    <row r="146" spans="1:7" x14ac:dyDescent="0.25">
      <c r="A146" s="6">
        <v>45581</v>
      </c>
      <c r="B146" s="17">
        <v>90050561</v>
      </c>
      <c r="C146" s="33" t="s">
        <v>53</v>
      </c>
      <c r="D146" s="33" t="s">
        <v>53</v>
      </c>
      <c r="E146" s="25">
        <v>6915</v>
      </c>
      <c r="F146" s="25"/>
      <c r="G146" s="16">
        <f t="shared" si="10"/>
        <v>7585127.3338200049</v>
      </c>
    </row>
    <row r="147" spans="1:7" x14ac:dyDescent="0.25">
      <c r="A147" s="6">
        <v>45581</v>
      </c>
      <c r="B147" s="17">
        <v>90050564</v>
      </c>
      <c r="C147" s="33" t="s">
        <v>53</v>
      </c>
      <c r="D147" s="33" t="s">
        <v>53</v>
      </c>
      <c r="E147" s="25">
        <v>18065</v>
      </c>
      <c r="F147" s="25"/>
      <c r="G147" s="16">
        <f t="shared" si="10"/>
        <v>7603192.3338200049</v>
      </c>
    </row>
    <row r="148" spans="1:7" x14ac:dyDescent="0.25">
      <c r="A148" s="6">
        <v>45581</v>
      </c>
      <c r="B148" s="29">
        <v>4524000000019</v>
      </c>
      <c r="C148" s="33" t="s">
        <v>131</v>
      </c>
      <c r="D148" s="33" t="s">
        <v>131</v>
      </c>
      <c r="E148" s="25">
        <v>5415.12</v>
      </c>
      <c r="F148" s="25"/>
      <c r="G148" s="16">
        <f t="shared" si="10"/>
        <v>7608607.4538200051</v>
      </c>
    </row>
    <row r="149" spans="1:7" x14ac:dyDescent="0.25">
      <c r="A149" s="6">
        <v>45582</v>
      </c>
      <c r="B149" s="48" t="s">
        <v>191</v>
      </c>
      <c r="C149" s="33" t="s">
        <v>22</v>
      </c>
      <c r="D149" s="33" t="s">
        <v>192</v>
      </c>
      <c r="E149" s="25">
        <v>20000</v>
      </c>
      <c r="F149" s="25"/>
      <c r="G149" s="16">
        <f t="shared" si="10"/>
        <v>7628607.4538200051</v>
      </c>
    </row>
    <row r="150" spans="1:7" x14ac:dyDescent="0.25">
      <c r="A150" s="6">
        <v>45582</v>
      </c>
      <c r="B150" s="39" t="s">
        <v>193</v>
      </c>
      <c r="C150" s="30" t="s">
        <v>51</v>
      </c>
      <c r="D150" s="31" t="s">
        <v>52</v>
      </c>
      <c r="E150" s="25">
        <v>5800</v>
      </c>
      <c r="F150" s="25"/>
      <c r="G150" s="16">
        <f t="shared" si="10"/>
        <v>7634407.4538200051</v>
      </c>
    </row>
    <row r="151" spans="1:7" x14ac:dyDescent="0.25">
      <c r="A151" s="6">
        <v>45582</v>
      </c>
      <c r="B151" s="39" t="s">
        <v>194</v>
      </c>
      <c r="C151" s="30" t="s">
        <v>51</v>
      </c>
      <c r="D151" s="31" t="s">
        <v>52</v>
      </c>
      <c r="E151" s="25">
        <v>3800</v>
      </c>
      <c r="F151" s="25"/>
      <c r="G151" s="16">
        <f t="shared" si="10"/>
        <v>7638207.4538200051</v>
      </c>
    </row>
    <row r="152" spans="1:7" x14ac:dyDescent="0.25">
      <c r="A152" s="6">
        <v>45582</v>
      </c>
      <c r="B152" s="39" t="s">
        <v>195</v>
      </c>
      <c r="C152" s="33" t="s">
        <v>53</v>
      </c>
      <c r="D152" s="33" t="s">
        <v>53</v>
      </c>
      <c r="E152" s="25">
        <v>6400</v>
      </c>
      <c r="F152" s="25"/>
      <c r="G152" s="16">
        <f t="shared" si="10"/>
        <v>7644607.4538200051</v>
      </c>
    </row>
    <row r="153" spans="1:7" x14ac:dyDescent="0.25">
      <c r="A153" s="6">
        <v>45582</v>
      </c>
      <c r="B153" s="39" t="s">
        <v>196</v>
      </c>
      <c r="C153" s="33" t="s">
        <v>53</v>
      </c>
      <c r="D153" s="33" t="s">
        <v>53</v>
      </c>
      <c r="E153" s="25">
        <v>18400</v>
      </c>
      <c r="F153" s="25"/>
      <c r="G153" s="16">
        <f t="shared" si="10"/>
        <v>7663007.4538200051</v>
      </c>
    </row>
    <row r="154" spans="1:7" x14ac:dyDescent="0.25">
      <c r="A154" s="42">
        <v>45582</v>
      </c>
      <c r="B154" s="39" t="s">
        <v>197</v>
      </c>
      <c r="C154" s="24" t="s">
        <v>198</v>
      </c>
      <c r="D154" s="18" t="s">
        <v>199</v>
      </c>
      <c r="E154" s="25"/>
      <c r="F154" s="25">
        <v>16605.2</v>
      </c>
      <c r="G154" s="16">
        <f t="shared" ref="G154:G169" si="13">+G153-F154</f>
        <v>7646402.2538200049</v>
      </c>
    </row>
    <row r="155" spans="1:7" x14ac:dyDescent="0.25">
      <c r="A155" s="42">
        <v>45582</v>
      </c>
      <c r="B155" s="39" t="s">
        <v>200</v>
      </c>
      <c r="C155" s="18" t="s">
        <v>201</v>
      </c>
      <c r="D155" s="22" t="s">
        <v>202</v>
      </c>
      <c r="E155" s="25"/>
      <c r="F155" s="25">
        <v>19237.2</v>
      </c>
      <c r="G155" s="16">
        <f t="shared" si="13"/>
        <v>7627165.0538200047</v>
      </c>
    </row>
    <row r="156" spans="1:7" x14ac:dyDescent="0.25">
      <c r="A156" s="42">
        <v>45582</v>
      </c>
      <c r="B156" s="39" t="s">
        <v>203</v>
      </c>
      <c r="C156" s="18" t="s">
        <v>204</v>
      </c>
      <c r="D156" s="22" t="s">
        <v>205</v>
      </c>
      <c r="E156" s="25"/>
      <c r="F156" s="25">
        <v>15767.98</v>
      </c>
      <c r="G156" s="16">
        <f t="shared" si="13"/>
        <v>7611397.0738200042</v>
      </c>
    </row>
    <row r="157" spans="1:7" x14ac:dyDescent="0.25">
      <c r="A157" s="42">
        <v>45582</v>
      </c>
      <c r="B157" s="39" t="s">
        <v>206</v>
      </c>
      <c r="C157" s="49" t="s">
        <v>207</v>
      </c>
      <c r="D157" s="18" t="s">
        <v>208</v>
      </c>
      <c r="E157" s="25"/>
      <c r="F157" s="25">
        <v>10800</v>
      </c>
      <c r="G157" s="16">
        <f t="shared" si="13"/>
        <v>7600597.0738200042</v>
      </c>
    </row>
    <row r="158" spans="1:7" x14ac:dyDescent="0.25">
      <c r="A158" s="42">
        <v>45582</v>
      </c>
      <c r="B158" s="39" t="s">
        <v>209</v>
      </c>
      <c r="C158" s="18" t="s">
        <v>82</v>
      </c>
      <c r="D158" s="22" t="s">
        <v>210</v>
      </c>
      <c r="E158" s="25"/>
      <c r="F158" s="25">
        <v>142110</v>
      </c>
      <c r="G158" s="16">
        <f t="shared" si="13"/>
        <v>7458487.0738200042</v>
      </c>
    </row>
    <row r="159" spans="1:7" x14ac:dyDescent="0.25">
      <c r="A159" s="42">
        <v>45582</v>
      </c>
      <c r="B159" s="39" t="s">
        <v>211</v>
      </c>
      <c r="C159" s="24" t="s">
        <v>212</v>
      </c>
      <c r="D159" s="22" t="s">
        <v>62</v>
      </c>
      <c r="E159" s="25"/>
      <c r="F159" s="25">
        <v>77318.510000000009</v>
      </c>
      <c r="G159" s="16">
        <f t="shared" si="13"/>
        <v>7381168.5638200045</v>
      </c>
    </row>
    <row r="160" spans="1:7" x14ac:dyDescent="0.25">
      <c r="A160" s="42">
        <v>45583</v>
      </c>
      <c r="B160" s="39" t="s">
        <v>213</v>
      </c>
      <c r="C160" s="27" t="s">
        <v>214</v>
      </c>
      <c r="D160" s="22" t="s">
        <v>215</v>
      </c>
      <c r="E160" s="25"/>
      <c r="F160" s="25">
        <v>493790.63</v>
      </c>
      <c r="G160" s="16">
        <f t="shared" si="13"/>
        <v>6887377.9338200046</v>
      </c>
    </row>
    <row r="161" spans="1:7" x14ac:dyDescent="0.25">
      <c r="A161" s="42">
        <v>45583</v>
      </c>
      <c r="B161" s="39" t="s">
        <v>216</v>
      </c>
      <c r="C161" s="22" t="s">
        <v>217</v>
      </c>
      <c r="D161" s="18" t="s">
        <v>218</v>
      </c>
      <c r="E161" s="25"/>
      <c r="F161" s="25">
        <v>431300</v>
      </c>
      <c r="G161" s="16">
        <f t="shared" si="13"/>
        <v>6456077.9338200046</v>
      </c>
    </row>
    <row r="162" spans="1:7" x14ac:dyDescent="0.25">
      <c r="A162" s="42">
        <v>45583</v>
      </c>
      <c r="B162" s="17">
        <v>37824432095</v>
      </c>
      <c r="C162" s="27" t="s">
        <v>36</v>
      </c>
      <c r="D162" s="22" t="s">
        <v>37</v>
      </c>
      <c r="E162" s="25"/>
      <c r="F162" s="25">
        <v>21802.5</v>
      </c>
      <c r="G162" s="16">
        <f t="shared" si="13"/>
        <v>6434275.4338200046</v>
      </c>
    </row>
    <row r="163" spans="1:7" x14ac:dyDescent="0.25">
      <c r="A163" s="42">
        <v>45583</v>
      </c>
      <c r="B163" s="17">
        <v>37824480119</v>
      </c>
      <c r="C163" s="27" t="s">
        <v>219</v>
      </c>
      <c r="D163" s="18" t="s">
        <v>220</v>
      </c>
      <c r="E163" s="25"/>
      <c r="F163" s="25">
        <v>4465</v>
      </c>
      <c r="G163" s="16">
        <f t="shared" si="13"/>
        <v>6429810.4338200046</v>
      </c>
    </row>
    <row r="164" spans="1:7" x14ac:dyDescent="0.25">
      <c r="A164" s="42">
        <v>45583</v>
      </c>
      <c r="B164" s="17">
        <v>37824536881</v>
      </c>
      <c r="C164" s="27" t="s">
        <v>221</v>
      </c>
      <c r="D164" s="22" t="s">
        <v>37</v>
      </c>
      <c r="E164" s="25"/>
      <c r="F164" s="25">
        <v>256500</v>
      </c>
      <c r="G164" s="16">
        <f t="shared" si="13"/>
        <v>6173310.4338200046</v>
      </c>
    </row>
    <row r="165" spans="1:7" x14ac:dyDescent="0.25">
      <c r="A165" s="42">
        <v>45583</v>
      </c>
      <c r="B165" s="17">
        <v>37824593547</v>
      </c>
      <c r="C165" s="24" t="s">
        <v>222</v>
      </c>
      <c r="D165" s="22" t="s">
        <v>35</v>
      </c>
      <c r="E165" s="25"/>
      <c r="F165" s="25">
        <v>99295.25</v>
      </c>
      <c r="G165" s="16">
        <f t="shared" si="13"/>
        <v>6074015.1838200046</v>
      </c>
    </row>
    <row r="166" spans="1:7" x14ac:dyDescent="0.25">
      <c r="A166" s="42">
        <v>45583</v>
      </c>
      <c r="B166" s="17">
        <v>37824655959</v>
      </c>
      <c r="C166" s="24" t="s">
        <v>77</v>
      </c>
      <c r="D166" s="22" t="s">
        <v>62</v>
      </c>
      <c r="E166" s="25"/>
      <c r="F166" s="25">
        <v>161023.70000000001</v>
      </c>
      <c r="G166" s="16">
        <f t="shared" si="13"/>
        <v>5912991.4838200044</v>
      </c>
    </row>
    <row r="167" spans="1:7" x14ac:dyDescent="0.25">
      <c r="A167" s="42">
        <v>45583</v>
      </c>
      <c r="B167" s="50">
        <v>37824723799</v>
      </c>
      <c r="C167" s="24" t="s">
        <v>116</v>
      </c>
      <c r="D167" s="22" t="s">
        <v>35</v>
      </c>
      <c r="E167" s="25"/>
      <c r="F167" s="25">
        <v>255804.59999999998</v>
      </c>
      <c r="G167" s="16">
        <f t="shared" si="13"/>
        <v>5657186.8838200048</v>
      </c>
    </row>
    <row r="168" spans="1:7" x14ac:dyDescent="0.25">
      <c r="A168" s="42">
        <v>45583</v>
      </c>
      <c r="B168" s="50">
        <v>37824785024</v>
      </c>
      <c r="C168" s="24" t="s">
        <v>58</v>
      </c>
      <c r="D168" s="22" t="s">
        <v>37</v>
      </c>
      <c r="E168" s="25"/>
      <c r="F168" s="25">
        <v>60802.85</v>
      </c>
      <c r="G168" s="16">
        <f t="shared" si="13"/>
        <v>5596384.0338200051</v>
      </c>
    </row>
    <row r="169" spans="1:7" x14ac:dyDescent="0.25">
      <c r="A169" s="42">
        <v>45583</v>
      </c>
      <c r="B169" s="50">
        <v>37825008860</v>
      </c>
      <c r="C169" s="24" t="s">
        <v>223</v>
      </c>
      <c r="D169" s="22" t="s">
        <v>76</v>
      </c>
      <c r="E169" s="25"/>
      <c r="F169" s="25">
        <v>15363.189999999999</v>
      </c>
      <c r="G169" s="16">
        <f t="shared" si="13"/>
        <v>5581020.8438200047</v>
      </c>
    </row>
    <row r="170" spans="1:7" x14ac:dyDescent="0.25">
      <c r="A170" s="6">
        <v>45583</v>
      </c>
      <c r="B170" s="21">
        <v>90010513</v>
      </c>
      <c r="C170" s="30" t="s">
        <v>51</v>
      </c>
      <c r="D170" s="31" t="s">
        <v>52</v>
      </c>
      <c r="E170" s="25">
        <v>1600</v>
      </c>
      <c r="F170" s="25"/>
      <c r="G170" s="16">
        <f t="shared" si="10"/>
        <v>5582620.8438200047</v>
      </c>
    </row>
    <row r="171" spans="1:7" x14ac:dyDescent="0.25">
      <c r="A171" s="6">
        <v>45583</v>
      </c>
      <c r="B171" s="21">
        <v>90010516</v>
      </c>
      <c r="C171" s="30" t="s">
        <v>51</v>
      </c>
      <c r="D171" s="31" t="s">
        <v>52</v>
      </c>
      <c r="E171" s="25">
        <v>5300</v>
      </c>
      <c r="F171" s="25"/>
      <c r="G171" s="16">
        <f t="shared" si="10"/>
        <v>5587920.8438200047</v>
      </c>
    </row>
    <row r="172" spans="1:7" x14ac:dyDescent="0.25">
      <c r="A172" s="6">
        <v>45583</v>
      </c>
      <c r="B172" s="21">
        <v>90010519</v>
      </c>
      <c r="C172" s="33" t="s">
        <v>53</v>
      </c>
      <c r="D172" s="33" t="s">
        <v>53</v>
      </c>
      <c r="E172" s="25">
        <v>5775</v>
      </c>
      <c r="F172" s="25"/>
      <c r="G172" s="16">
        <f t="shared" si="10"/>
        <v>5593695.8438200047</v>
      </c>
    </row>
    <row r="173" spans="1:7" x14ac:dyDescent="0.25">
      <c r="A173" s="6">
        <v>45583</v>
      </c>
      <c r="B173" s="21">
        <v>90010522</v>
      </c>
      <c r="C173" s="33" t="s">
        <v>53</v>
      </c>
      <c r="D173" s="33" t="s">
        <v>53</v>
      </c>
      <c r="E173" s="25">
        <v>16155</v>
      </c>
      <c r="F173" s="25"/>
      <c r="G173" s="16">
        <f t="shared" si="10"/>
        <v>5609850.8438200047</v>
      </c>
    </row>
    <row r="174" spans="1:7" x14ac:dyDescent="0.25">
      <c r="A174" s="6">
        <v>45583</v>
      </c>
      <c r="B174" s="51">
        <v>37828201313</v>
      </c>
      <c r="C174" s="24" t="s">
        <v>115</v>
      </c>
      <c r="D174" s="22" t="s">
        <v>35</v>
      </c>
      <c r="E174" s="25"/>
      <c r="F174" s="26">
        <v>727685.1</v>
      </c>
      <c r="G174" s="16">
        <f t="shared" ref="G174" si="14">+G173-F174</f>
        <v>4882165.7438200051</v>
      </c>
    </row>
    <row r="175" spans="1:7" x14ac:dyDescent="0.25">
      <c r="A175" s="42">
        <v>45586</v>
      </c>
      <c r="B175" s="21">
        <v>90050796</v>
      </c>
      <c r="C175" s="30" t="s">
        <v>51</v>
      </c>
      <c r="D175" s="31" t="s">
        <v>52</v>
      </c>
      <c r="E175" s="25">
        <v>250</v>
      </c>
      <c r="F175" s="25"/>
      <c r="G175" s="16">
        <f t="shared" si="10"/>
        <v>4882415.7438200051</v>
      </c>
    </row>
    <row r="176" spans="1:7" x14ac:dyDescent="0.25">
      <c r="A176" s="42">
        <v>45586</v>
      </c>
      <c r="B176" s="21">
        <v>90050799</v>
      </c>
      <c r="C176" s="30" t="s">
        <v>51</v>
      </c>
      <c r="D176" s="31" t="s">
        <v>52</v>
      </c>
      <c r="E176" s="25">
        <v>21900</v>
      </c>
      <c r="F176" s="25"/>
      <c r="G176" s="16">
        <f t="shared" si="10"/>
        <v>4904315.7438200051</v>
      </c>
    </row>
    <row r="177" spans="1:7" x14ac:dyDescent="0.25">
      <c r="A177" s="42">
        <v>45586</v>
      </c>
      <c r="B177" s="21">
        <v>90050802</v>
      </c>
      <c r="C177" s="33" t="s">
        <v>53</v>
      </c>
      <c r="D177" s="33" t="s">
        <v>53</v>
      </c>
      <c r="E177" s="25">
        <v>5900</v>
      </c>
      <c r="F177" s="25"/>
      <c r="G177" s="16">
        <f t="shared" si="10"/>
        <v>4910215.7438200051</v>
      </c>
    </row>
    <row r="178" spans="1:7" x14ac:dyDescent="0.25">
      <c r="A178" s="42">
        <v>45586</v>
      </c>
      <c r="B178" s="21">
        <v>90050805</v>
      </c>
      <c r="C178" s="33" t="s">
        <v>53</v>
      </c>
      <c r="D178" s="33" t="s">
        <v>53</v>
      </c>
      <c r="E178" s="25">
        <v>4685</v>
      </c>
      <c r="F178" s="25"/>
      <c r="G178" s="16">
        <f t="shared" si="10"/>
        <v>4914900.7438200051</v>
      </c>
    </row>
    <row r="179" spans="1:7" x14ac:dyDescent="0.25">
      <c r="A179" s="42">
        <v>45586</v>
      </c>
      <c r="B179" s="21">
        <v>90050808</v>
      </c>
      <c r="C179" s="33" t="s">
        <v>53</v>
      </c>
      <c r="D179" s="33" t="s">
        <v>53</v>
      </c>
      <c r="E179" s="25">
        <v>17885</v>
      </c>
      <c r="F179" s="25"/>
      <c r="G179" s="16">
        <f t="shared" si="10"/>
        <v>4932785.7438200051</v>
      </c>
    </row>
    <row r="180" spans="1:7" x14ac:dyDescent="0.25">
      <c r="A180" s="42">
        <v>44490</v>
      </c>
      <c r="B180" s="21"/>
      <c r="C180" s="33" t="s">
        <v>22</v>
      </c>
      <c r="D180" s="33" t="s">
        <v>224</v>
      </c>
      <c r="E180" s="25">
        <v>1366122.39</v>
      </c>
      <c r="F180" s="25"/>
      <c r="G180" s="16">
        <f t="shared" si="10"/>
        <v>6298908.1338200048</v>
      </c>
    </row>
    <row r="181" spans="1:7" x14ac:dyDescent="0.25">
      <c r="A181" s="42">
        <v>45587</v>
      </c>
      <c r="B181" s="50">
        <v>37881704837</v>
      </c>
      <c r="C181" s="34" t="s">
        <v>225</v>
      </c>
      <c r="D181" s="18" t="s">
        <v>226</v>
      </c>
      <c r="E181" s="25"/>
      <c r="F181" s="25">
        <v>59271.18</v>
      </c>
      <c r="G181" s="16">
        <f t="shared" ref="G181:G197" si="15">+G180-F181</f>
        <v>6239636.9538200051</v>
      </c>
    </row>
    <row r="182" spans="1:7" x14ac:dyDescent="0.25">
      <c r="A182" s="42">
        <v>45587</v>
      </c>
      <c r="B182" s="50">
        <v>37881755139</v>
      </c>
      <c r="C182" s="24" t="s">
        <v>227</v>
      </c>
      <c r="D182" s="22" t="s">
        <v>35</v>
      </c>
      <c r="E182" s="25"/>
      <c r="F182" s="25">
        <v>49789.5</v>
      </c>
      <c r="G182" s="16">
        <f t="shared" si="15"/>
        <v>6189847.4538200051</v>
      </c>
    </row>
    <row r="183" spans="1:7" x14ac:dyDescent="0.25">
      <c r="A183" s="42">
        <v>45587</v>
      </c>
      <c r="B183" s="50">
        <v>37881820178</v>
      </c>
      <c r="C183" s="27" t="s">
        <v>63</v>
      </c>
      <c r="D183" s="22" t="s">
        <v>35</v>
      </c>
      <c r="E183" s="25"/>
      <c r="F183" s="25">
        <v>506324</v>
      </c>
      <c r="G183" s="16">
        <f t="shared" si="15"/>
        <v>5683523.4538200051</v>
      </c>
    </row>
    <row r="184" spans="1:7" x14ac:dyDescent="0.25">
      <c r="A184" s="42">
        <v>45587</v>
      </c>
      <c r="B184" s="50">
        <v>37881865894</v>
      </c>
      <c r="C184" s="18" t="s">
        <v>30</v>
      </c>
      <c r="D184" s="18" t="s">
        <v>228</v>
      </c>
      <c r="E184" s="25"/>
      <c r="F184" s="25">
        <v>17150</v>
      </c>
      <c r="G184" s="16">
        <f t="shared" si="15"/>
        <v>5666373.4538200051</v>
      </c>
    </row>
    <row r="185" spans="1:7" x14ac:dyDescent="0.25">
      <c r="A185" s="42">
        <v>45587</v>
      </c>
      <c r="B185" s="17">
        <v>37881913800</v>
      </c>
      <c r="C185" s="27" t="s">
        <v>110</v>
      </c>
      <c r="D185" s="18" t="s">
        <v>111</v>
      </c>
      <c r="E185" s="25"/>
      <c r="F185" s="25">
        <v>46233.29</v>
      </c>
      <c r="G185" s="16">
        <f t="shared" si="15"/>
        <v>5620140.163820005</v>
      </c>
    </row>
    <row r="186" spans="1:7" x14ac:dyDescent="0.25">
      <c r="A186" s="42">
        <v>45587</v>
      </c>
      <c r="B186" s="17">
        <v>37882062083</v>
      </c>
      <c r="C186" s="27" t="s">
        <v>229</v>
      </c>
      <c r="D186" s="22" t="s">
        <v>37</v>
      </c>
      <c r="E186" s="25"/>
      <c r="F186" s="25">
        <v>277463</v>
      </c>
      <c r="G186" s="16">
        <f t="shared" si="15"/>
        <v>5342677.163820005</v>
      </c>
    </row>
    <row r="187" spans="1:7" x14ac:dyDescent="0.25">
      <c r="A187" s="42">
        <v>45587</v>
      </c>
      <c r="B187" s="17">
        <v>37882107745</v>
      </c>
      <c r="C187" s="35" t="s">
        <v>230</v>
      </c>
      <c r="D187" s="18" t="s">
        <v>231</v>
      </c>
      <c r="E187" s="25"/>
      <c r="F187" s="25">
        <v>30618.720000000001</v>
      </c>
      <c r="G187" s="16">
        <f t="shared" si="15"/>
        <v>5312058.4438200053</v>
      </c>
    </row>
    <row r="188" spans="1:7" x14ac:dyDescent="0.25">
      <c r="A188" s="42">
        <v>45587</v>
      </c>
      <c r="B188" s="17">
        <v>37882146971</v>
      </c>
      <c r="C188" s="27" t="s">
        <v>232</v>
      </c>
      <c r="D188" s="22" t="s">
        <v>35</v>
      </c>
      <c r="E188" s="25"/>
      <c r="F188" s="25">
        <v>89340.92</v>
      </c>
      <c r="G188" s="16">
        <f t="shared" si="15"/>
        <v>5222717.5238200054</v>
      </c>
    </row>
    <row r="189" spans="1:7" x14ac:dyDescent="0.25">
      <c r="A189" s="42">
        <v>45587</v>
      </c>
      <c r="B189" s="17">
        <v>37882212896</v>
      </c>
      <c r="C189" s="52" t="s">
        <v>233</v>
      </c>
      <c r="D189" s="22" t="s">
        <v>62</v>
      </c>
      <c r="E189" s="25"/>
      <c r="F189" s="25">
        <v>67639.839999999997</v>
      </c>
      <c r="G189" s="16">
        <f t="shared" si="15"/>
        <v>5155077.6838200055</v>
      </c>
    </row>
    <row r="190" spans="1:7" x14ac:dyDescent="0.25">
      <c r="A190" s="42">
        <v>45587</v>
      </c>
      <c r="B190" s="17">
        <v>37882388345</v>
      </c>
      <c r="C190" s="27" t="s">
        <v>234</v>
      </c>
      <c r="D190" s="22" t="s">
        <v>35</v>
      </c>
      <c r="E190" s="25"/>
      <c r="F190" s="25">
        <v>527175.72</v>
      </c>
      <c r="G190" s="16">
        <f t="shared" si="15"/>
        <v>4627901.9638200058</v>
      </c>
    </row>
    <row r="191" spans="1:7" x14ac:dyDescent="0.25">
      <c r="A191" s="42">
        <v>45587</v>
      </c>
      <c r="B191" s="17">
        <v>37882463756</v>
      </c>
      <c r="C191" s="52" t="s">
        <v>235</v>
      </c>
      <c r="D191" s="22" t="s">
        <v>35</v>
      </c>
      <c r="E191" s="25"/>
      <c r="F191" s="25">
        <v>170785</v>
      </c>
      <c r="G191" s="16">
        <f t="shared" si="15"/>
        <v>4457116.9638200058</v>
      </c>
    </row>
    <row r="192" spans="1:7" x14ac:dyDescent="0.25">
      <c r="A192" s="42">
        <v>45587</v>
      </c>
      <c r="B192" s="17">
        <v>37882526058</v>
      </c>
      <c r="C192" s="27" t="s">
        <v>34</v>
      </c>
      <c r="D192" s="22" t="s">
        <v>37</v>
      </c>
      <c r="E192" s="25"/>
      <c r="F192" s="25">
        <v>64125</v>
      </c>
      <c r="G192" s="16">
        <f t="shared" si="15"/>
        <v>4392991.9638200058</v>
      </c>
    </row>
    <row r="193" spans="1:7" x14ac:dyDescent="0.25">
      <c r="A193" s="42">
        <v>45587</v>
      </c>
      <c r="B193" s="17">
        <v>37882608439</v>
      </c>
      <c r="C193" s="24" t="s">
        <v>28</v>
      </c>
      <c r="D193" s="18" t="s">
        <v>29</v>
      </c>
      <c r="E193" s="25"/>
      <c r="F193" s="25">
        <v>32566</v>
      </c>
      <c r="G193" s="16">
        <f t="shared" si="15"/>
        <v>4360425.9638200058</v>
      </c>
    </row>
    <row r="194" spans="1:7" x14ac:dyDescent="0.25">
      <c r="A194" s="42">
        <v>45587</v>
      </c>
      <c r="B194" s="17">
        <v>37882944092</v>
      </c>
      <c r="C194" s="27" t="s">
        <v>236</v>
      </c>
      <c r="D194" s="22" t="s">
        <v>62</v>
      </c>
      <c r="E194" s="25"/>
      <c r="F194" s="25">
        <v>30211.07</v>
      </c>
      <c r="G194" s="16">
        <f t="shared" si="15"/>
        <v>4330214.8938200055</v>
      </c>
    </row>
    <row r="195" spans="1:7" x14ac:dyDescent="0.25">
      <c r="A195" s="42">
        <v>45587</v>
      </c>
      <c r="B195" s="17">
        <v>37883113121</v>
      </c>
      <c r="C195" s="33" t="s">
        <v>237</v>
      </c>
      <c r="D195" s="33" t="s">
        <v>238</v>
      </c>
      <c r="E195" s="25"/>
      <c r="F195" s="25">
        <v>118745.76</v>
      </c>
      <c r="G195" s="16">
        <f t="shared" si="15"/>
        <v>4211469.1338200057</v>
      </c>
    </row>
    <row r="196" spans="1:7" x14ac:dyDescent="0.25">
      <c r="A196" s="42">
        <v>45587</v>
      </c>
      <c r="B196" s="17">
        <v>37883208486</v>
      </c>
      <c r="C196" s="27" t="s">
        <v>120</v>
      </c>
      <c r="D196" s="22" t="s">
        <v>35</v>
      </c>
      <c r="E196" s="25"/>
      <c r="F196" s="25">
        <v>116590</v>
      </c>
      <c r="G196" s="16">
        <f t="shared" si="15"/>
        <v>4094879.1338200057</v>
      </c>
    </row>
    <row r="197" spans="1:7" x14ac:dyDescent="0.25">
      <c r="A197" s="42">
        <v>45587</v>
      </c>
      <c r="B197" s="17">
        <v>37883277193</v>
      </c>
      <c r="C197" s="34" t="s">
        <v>239</v>
      </c>
      <c r="D197" s="18" t="s">
        <v>240</v>
      </c>
      <c r="E197" s="25"/>
      <c r="F197" s="25">
        <v>122002.85</v>
      </c>
      <c r="G197" s="16">
        <f t="shared" si="15"/>
        <v>3972876.2838200056</v>
      </c>
    </row>
    <row r="198" spans="1:7" x14ac:dyDescent="0.25">
      <c r="A198" s="42">
        <v>45587</v>
      </c>
      <c r="B198" s="48" t="s">
        <v>241</v>
      </c>
      <c r="C198" s="34" t="s">
        <v>242</v>
      </c>
      <c r="D198" s="18" t="s">
        <v>243</v>
      </c>
      <c r="E198" s="25">
        <v>118745.76</v>
      </c>
      <c r="F198" s="25"/>
      <c r="G198" s="16">
        <f t="shared" ref="G198:G206" si="16">+G197+E198</f>
        <v>4091622.0438200054</v>
      </c>
    </row>
    <row r="199" spans="1:7" x14ac:dyDescent="0.25">
      <c r="A199" s="42">
        <v>45588</v>
      </c>
      <c r="B199" s="21">
        <v>90050363</v>
      </c>
      <c r="C199" s="30" t="s">
        <v>51</v>
      </c>
      <c r="D199" s="31" t="s">
        <v>52</v>
      </c>
      <c r="E199" s="25">
        <v>7300</v>
      </c>
      <c r="F199" s="25"/>
      <c r="G199" s="16">
        <f t="shared" si="16"/>
        <v>4098922.0438200054</v>
      </c>
    </row>
    <row r="200" spans="1:7" x14ac:dyDescent="0.25">
      <c r="A200" s="42">
        <v>45588</v>
      </c>
      <c r="B200" s="21">
        <v>90050366</v>
      </c>
      <c r="C200" s="30" t="s">
        <v>51</v>
      </c>
      <c r="D200" s="31" t="s">
        <v>52</v>
      </c>
      <c r="E200" s="25">
        <v>29400</v>
      </c>
      <c r="F200" s="25"/>
      <c r="G200" s="16">
        <f t="shared" si="16"/>
        <v>4128322.0438200054</v>
      </c>
    </row>
    <row r="201" spans="1:7" x14ac:dyDescent="0.25">
      <c r="A201" s="42">
        <v>45588</v>
      </c>
      <c r="B201" s="21">
        <v>90050369</v>
      </c>
      <c r="C201" s="33" t="s">
        <v>53</v>
      </c>
      <c r="D201" s="33" t="s">
        <v>53</v>
      </c>
      <c r="E201" s="25">
        <v>4480</v>
      </c>
      <c r="F201" s="25"/>
      <c r="G201" s="16">
        <f t="shared" si="16"/>
        <v>4132802.0438200054</v>
      </c>
    </row>
    <row r="202" spans="1:7" x14ac:dyDescent="0.25">
      <c r="A202" s="42">
        <v>45588</v>
      </c>
      <c r="B202" s="21">
        <v>90050372</v>
      </c>
      <c r="C202" s="33" t="s">
        <v>53</v>
      </c>
      <c r="D202" s="33" t="s">
        <v>53</v>
      </c>
      <c r="E202" s="25">
        <v>15700</v>
      </c>
      <c r="F202" s="25"/>
      <c r="G202" s="16">
        <f t="shared" si="16"/>
        <v>4148502.0438200054</v>
      </c>
    </row>
    <row r="203" spans="1:7" x14ac:dyDescent="0.25">
      <c r="A203" s="42">
        <v>45588</v>
      </c>
      <c r="B203" s="21">
        <v>90050375</v>
      </c>
      <c r="C203" s="30" t="s">
        <v>51</v>
      </c>
      <c r="D203" s="31" t="s">
        <v>52</v>
      </c>
      <c r="E203" s="53">
        <v>5000</v>
      </c>
      <c r="F203" s="25"/>
      <c r="G203" s="16">
        <f t="shared" si="16"/>
        <v>4153502.0438200054</v>
      </c>
    </row>
    <row r="204" spans="1:7" x14ac:dyDescent="0.25">
      <c r="A204" s="42">
        <v>45588</v>
      </c>
      <c r="B204" s="21">
        <v>90050378</v>
      </c>
      <c r="C204" s="30" t="s">
        <v>51</v>
      </c>
      <c r="D204" s="31" t="s">
        <v>52</v>
      </c>
      <c r="E204" s="54">
        <v>3900</v>
      </c>
      <c r="F204" s="25"/>
      <c r="G204" s="16">
        <f t="shared" si="16"/>
        <v>4157402.0438200054</v>
      </c>
    </row>
    <row r="205" spans="1:7" x14ac:dyDescent="0.25">
      <c r="A205" s="42">
        <v>45588</v>
      </c>
      <c r="B205" s="21">
        <v>90050381</v>
      </c>
      <c r="C205" s="33" t="s">
        <v>53</v>
      </c>
      <c r="D205" s="33" t="s">
        <v>53</v>
      </c>
      <c r="E205" s="54">
        <v>5510</v>
      </c>
      <c r="F205" s="25"/>
      <c r="G205" s="16">
        <f t="shared" si="16"/>
        <v>4162912.0438200054</v>
      </c>
    </row>
    <row r="206" spans="1:7" x14ac:dyDescent="0.25">
      <c r="A206" s="42">
        <v>45588</v>
      </c>
      <c r="B206" s="21">
        <v>90050384</v>
      </c>
      <c r="C206" s="33" t="s">
        <v>53</v>
      </c>
      <c r="D206" s="33" t="s">
        <v>53</v>
      </c>
      <c r="E206" s="25">
        <v>22285</v>
      </c>
      <c r="F206" s="25"/>
      <c r="G206" s="16">
        <f t="shared" si="16"/>
        <v>4185197.0438200054</v>
      </c>
    </row>
    <row r="207" spans="1:7" x14ac:dyDescent="0.25">
      <c r="A207" s="42">
        <v>45589</v>
      </c>
      <c r="B207" s="17">
        <v>37922395880</v>
      </c>
      <c r="C207" s="24" t="s">
        <v>123</v>
      </c>
      <c r="D207" s="18" t="s">
        <v>244</v>
      </c>
      <c r="E207" s="25"/>
      <c r="F207" s="25">
        <v>14628</v>
      </c>
      <c r="G207" s="16">
        <f t="shared" ref="G207:G213" si="17">+G206-F207</f>
        <v>4170569.0438200054</v>
      </c>
    </row>
    <row r="208" spans="1:7" x14ac:dyDescent="0.25">
      <c r="A208" s="42">
        <v>45589</v>
      </c>
      <c r="B208" s="17">
        <v>37922446190</v>
      </c>
      <c r="C208" s="24" t="s">
        <v>245</v>
      </c>
      <c r="D208" s="22" t="s">
        <v>164</v>
      </c>
      <c r="E208" s="25"/>
      <c r="F208" s="25">
        <v>335797.24</v>
      </c>
      <c r="G208" s="16">
        <f t="shared" si="17"/>
        <v>3834771.8038200056</v>
      </c>
    </row>
    <row r="209" spans="1:7" x14ac:dyDescent="0.25">
      <c r="A209" s="42">
        <v>45589</v>
      </c>
      <c r="B209" s="17">
        <v>37922508004</v>
      </c>
      <c r="C209" s="27" t="s">
        <v>246</v>
      </c>
      <c r="D209" s="22" t="s">
        <v>164</v>
      </c>
      <c r="E209" s="25"/>
      <c r="F209" s="25">
        <v>536233.77</v>
      </c>
      <c r="G209" s="16">
        <f t="shared" si="17"/>
        <v>3298538.0338200056</v>
      </c>
    </row>
    <row r="210" spans="1:7" x14ac:dyDescent="0.25">
      <c r="A210" s="42">
        <v>45589</v>
      </c>
      <c r="B210" s="17">
        <v>37922573351</v>
      </c>
      <c r="C210" s="24" t="s">
        <v>107</v>
      </c>
      <c r="D210" s="18" t="s">
        <v>247</v>
      </c>
      <c r="E210" s="25"/>
      <c r="F210" s="25">
        <v>54913.69</v>
      </c>
      <c r="G210" s="16">
        <f t="shared" si="17"/>
        <v>3243624.3438200057</v>
      </c>
    </row>
    <row r="211" spans="1:7" x14ac:dyDescent="0.25">
      <c r="A211" s="42">
        <v>45589</v>
      </c>
      <c r="B211" s="17">
        <v>37922708562</v>
      </c>
      <c r="C211" s="33" t="s">
        <v>237</v>
      </c>
      <c r="D211" s="47"/>
      <c r="F211" s="55">
        <v>118745.76</v>
      </c>
      <c r="G211" s="16">
        <f t="shared" si="17"/>
        <v>3124878.5838200059</v>
      </c>
    </row>
    <row r="212" spans="1:7" x14ac:dyDescent="0.25">
      <c r="A212" s="42">
        <v>45589</v>
      </c>
      <c r="B212" s="17">
        <v>37922752787</v>
      </c>
      <c r="C212" s="27" t="s">
        <v>248</v>
      </c>
      <c r="D212" s="18" t="s">
        <v>249</v>
      </c>
      <c r="E212" s="25"/>
      <c r="F212" s="25">
        <v>7532</v>
      </c>
      <c r="G212" s="16">
        <f t="shared" si="17"/>
        <v>3117346.5838200059</v>
      </c>
    </row>
    <row r="213" spans="1:7" x14ac:dyDescent="0.25">
      <c r="A213" s="42">
        <v>45589</v>
      </c>
      <c r="B213" s="17">
        <v>37922817613</v>
      </c>
      <c r="C213" s="18" t="s">
        <v>59</v>
      </c>
      <c r="D213" s="18" t="s">
        <v>250</v>
      </c>
      <c r="E213" s="25"/>
      <c r="F213" s="25">
        <v>19000</v>
      </c>
      <c r="G213" s="16">
        <f t="shared" si="17"/>
        <v>3098346.5838200059</v>
      </c>
    </row>
    <row r="214" spans="1:7" x14ac:dyDescent="0.25">
      <c r="A214" s="42">
        <v>45589</v>
      </c>
      <c r="B214" s="39" t="s">
        <v>251</v>
      </c>
      <c r="C214" s="30" t="s">
        <v>51</v>
      </c>
      <c r="D214" s="31" t="s">
        <v>52</v>
      </c>
      <c r="E214" s="25">
        <v>17360</v>
      </c>
      <c r="F214" s="25"/>
      <c r="G214" s="16">
        <f t="shared" ref="G214:G247" si="18">+G213+E214</f>
        <v>3115706.5838200059</v>
      </c>
    </row>
    <row r="215" spans="1:7" x14ac:dyDescent="0.25">
      <c r="A215" s="42">
        <v>45589</v>
      </c>
      <c r="B215" s="39" t="s">
        <v>252</v>
      </c>
      <c r="C215" s="30" t="s">
        <v>51</v>
      </c>
      <c r="D215" s="31" t="s">
        <v>52</v>
      </c>
      <c r="E215" s="25">
        <v>7700</v>
      </c>
      <c r="F215" s="25"/>
      <c r="G215" s="16">
        <f t="shared" si="18"/>
        <v>3123406.5838200059</v>
      </c>
    </row>
    <row r="216" spans="1:7" x14ac:dyDescent="0.25">
      <c r="A216" s="42">
        <v>45589</v>
      </c>
      <c r="B216" s="39" t="s">
        <v>253</v>
      </c>
      <c r="C216" s="33" t="s">
        <v>53</v>
      </c>
      <c r="D216" s="33" t="s">
        <v>53</v>
      </c>
      <c r="E216" s="25">
        <v>5620</v>
      </c>
      <c r="F216" s="25"/>
      <c r="G216" s="16">
        <f t="shared" si="18"/>
        <v>3129026.5838200059</v>
      </c>
    </row>
    <row r="217" spans="1:7" x14ac:dyDescent="0.25">
      <c r="A217" s="42">
        <v>45589</v>
      </c>
      <c r="B217" s="39" t="s">
        <v>254</v>
      </c>
      <c r="C217" s="33" t="s">
        <v>53</v>
      </c>
      <c r="D217" s="33" t="s">
        <v>53</v>
      </c>
      <c r="E217" s="25">
        <v>19960</v>
      </c>
      <c r="F217" s="25"/>
      <c r="G217" s="16">
        <f t="shared" si="18"/>
        <v>3148986.5838200059</v>
      </c>
    </row>
    <row r="218" spans="1:7" x14ac:dyDescent="0.25">
      <c r="A218" s="42">
        <v>45589</v>
      </c>
      <c r="B218" s="39" t="s">
        <v>255</v>
      </c>
      <c r="C218" s="33" t="s">
        <v>256</v>
      </c>
      <c r="D218" s="33"/>
      <c r="E218" s="25">
        <v>118745.76</v>
      </c>
      <c r="F218" s="25"/>
      <c r="G218" s="16">
        <f t="shared" si="18"/>
        <v>3267732.3438200057</v>
      </c>
    </row>
    <row r="219" spans="1:7" x14ac:dyDescent="0.25">
      <c r="A219" s="42">
        <v>45589</v>
      </c>
      <c r="B219" s="17">
        <v>37932663264</v>
      </c>
      <c r="C219" s="27" t="s">
        <v>257</v>
      </c>
      <c r="D219" s="18" t="s">
        <v>258</v>
      </c>
      <c r="E219" s="25"/>
      <c r="F219" s="25">
        <v>21520</v>
      </c>
      <c r="G219" s="16">
        <f t="shared" ref="G219:G222" si="19">+G218-F219</f>
        <v>3246212.3438200057</v>
      </c>
    </row>
    <row r="220" spans="1:7" x14ac:dyDescent="0.25">
      <c r="A220" s="42">
        <v>45589</v>
      </c>
      <c r="B220" s="17">
        <v>37932709595</v>
      </c>
      <c r="C220" s="27" t="s">
        <v>259</v>
      </c>
      <c r="D220" s="22" t="s">
        <v>35</v>
      </c>
      <c r="E220" s="25"/>
      <c r="F220" s="25">
        <v>495810.65</v>
      </c>
      <c r="G220" s="16">
        <f t="shared" si="19"/>
        <v>2750401.6938200057</v>
      </c>
    </row>
    <row r="221" spans="1:7" x14ac:dyDescent="0.25">
      <c r="A221" s="42">
        <v>45589</v>
      </c>
      <c r="B221" s="48" t="s">
        <v>260</v>
      </c>
      <c r="C221" s="36" t="s">
        <v>261</v>
      </c>
      <c r="D221" s="22" t="s">
        <v>262</v>
      </c>
      <c r="E221" s="25"/>
      <c r="F221" s="25">
        <v>9241.1200000000008</v>
      </c>
      <c r="G221" s="16">
        <f t="shared" si="19"/>
        <v>2741160.5738200056</v>
      </c>
    </row>
    <row r="222" spans="1:7" x14ac:dyDescent="0.25">
      <c r="A222" s="42">
        <v>45589</v>
      </c>
      <c r="B222" s="48" t="s">
        <v>263</v>
      </c>
      <c r="C222" s="49" t="s">
        <v>207</v>
      </c>
      <c r="D222" s="18" t="s">
        <v>264</v>
      </c>
      <c r="E222" s="25"/>
      <c r="F222" s="25">
        <v>13050</v>
      </c>
      <c r="G222" s="16">
        <f t="shared" si="19"/>
        <v>2728110.5738200056</v>
      </c>
    </row>
    <row r="223" spans="1:7" x14ac:dyDescent="0.25">
      <c r="A223" s="42">
        <v>45590</v>
      </c>
      <c r="B223" s="48"/>
      <c r="C223" s="49" t="s">
        <v>131</v>
      </c>
      <c r="D223" s="18" t="s">
        <v>131</v>
      </c>
      <c r="E223" s="25">
        <v>7127.1</v>
      </c>
      <c r="F223" s="25"/>
      <c r="G223" s="16">
        <f t="shared" si="18"/>
        <v>2735237.6738200057</v>
      </c>
    </row>
    <row r="224" spans="1:7" x14ac:dyDescent="0.25">
      <c r="A224" s="42">
        <v>45590</v>
      </c>
      <c r="B224" s="39" t="s">
        <v>265</v>
      </c>
      <c r="C224" s="33" t="s">
        <v>53</v>
      </c>
      <c r="D224" s="33" t="s">
        <v>53</v>
      </c>
      <c r="E224" s="25">
        <v>21400</v>
      </c>
      <c r="F224" s="25"/>
      <c r="G224" s="16">
        <f t="shared" si="18"/>
        <v>2756637.6738200057</v>
      </c>
    </row>
    <row r="225" spans="1:7" x14ac:dyDescent="0.25">
      <c r="A225" s="42">
        <v>45590</v>
      </c>
      <c r="B225" s="39" t="s">
        <v>266</v>
      </c>
      <c r="C225" s="33" t="s">
        <v>53</v>
      </c>
      <c r="D225" s="33" t="s">
        <v>53</v>
      </c>
      <c r="E225" s="25">
        <v>6755</v>
      </c>
      <c r="F225" s="25"/>
      <c r="G225" s="16">
        <f t="shared" si="18"/>
        <v>2763392.6738200057</v>
      </c>
    </row>
    <row r="226" spans="1:7" x14ac:dyDescent="0.25">
      <c r="A226" s="42">
        <v>45590</v>
      </c>
      <c r="B226" s="39" t="s">
        <v>267</v>
      </c>
      <c r="C226" s="30" t="s">
        <v>51</v>
      </c>
      <c r="D226" s="31" t="s">
        <v>52</v>
      </c>
      <c r="E226" s="25">
        <v>3800</v>
      </c>
      <c r="F226" s="25"/>
      <c r="G226" s="16">
        <f t="shared" si="18"/>
        <v>2767192.6738200057</v>
      </c>
    </row>
    <row r="227" spans="1:7" x14ac:dyDescent="0.25">
      <c r="A227" s="42">
        <v>45590</v>
      </c>
      <c r="B227" s="39" t="s">
        <v>268</v>
      </c>
      <c r="C227" s="30" t="s">
        <v>51</v>
      </c>
      <c r="D227" s="31" t="s">
        <v>52</v>
      </c>
      <c r="E227" s="25">
        <v>1860</v>
      </c>
      <c r="F227" s="25"/>
      <c r="G227" s="16">
        <f t="shared" si="18"/>
        <v>2769052.6738200057</v>
      </c>
    </row>
    <row r="228" spans="1:7" x14ac:dyDescent="0.25">
      <c r="A228" s="42">
        <v>45593</v>
      </c>
      <c r="B228" s="48" t="s">
        <v>269</v>
      </c>
      <c r="C228" s="34" t="s">
        <v>56</v>
      </c>
      <c r="D228" s="18" t="s">
        <v>57</v>
      </c>
      <c r="E228" s="25"/>
      <c r="F228" s="25">
        <v>141355.69</v>
      </c>
      <c r="G228" s="16">
        <f t="shared" ref="G228:G232" si="20">+G227-F228</f>
        <v>2627696.9838200058</v>
      </c>
    </row>
    <row r="229" spans="1:7" x14ac:dyDescent="0.25">
      <c r="A229" s="42">
        <v>45593</v>
      </c>
      <c r="B229" s="48" t="s">
        <v>270</v>
      </c>
      <c r="C229" s="27" t="s">
        <v>271</v>
      </c>
      <c r="D229" s="22" t="s">
        <v>95</v>
      </c>
      <c r="E229" s="25"/>
      <c r="F229" s="25">
        <v>483072.5</v>
      </c>
      <c r="G229" s="16">
        <f t="shared" si="20"/>
        <v>2144624.4838200058</v>
      </c>
    </row>
    <row r="230" spans="1:7" x14ac:dyDescent="0.25">
      <c r="A230" s="42">
        <v>45593</v>
      </c>
      <c r="B230" s="48" t="s">
        <v>272</v>
      </c>
      <c r="C230" s="24" t="s">
        <v>125</v>
      </c>
      <c r="D230" s="22" t="s">
        <v>273</v>
      </c>
      <c r="E230" s="25"/>
      <c r="F230" s="25">
        <v>103246.09</v>
      </c>
      <c r="G230" s="16">
        <f t="shared" si="20"/>
        <v>2041378.3938200057</v>
      </c>
    </row>
    <row r="231" spans="1:7" x14ac:dyDescent="0.25">
      <c r="A231" s="42">
        <v>45593</v>
      </c>
      <c r="B231" s="48" t="s">
        <v>274</v>
      </c>
      <c r="C231" s="27" t="s">
        <v>88</v>
      </c>
      <c r="D231" s="18" t="s">
        <v>275</v>
      </c>
      <c r="E231" s="25"/>
      <c r="F231" s="25">
        <v>67902.899999999994</v>
      </c>
      <c r="G231" s="16">
        <f t="shared" si="20"/>
        <v>1973475.4938200058</v>
      </c>
    </row>
    <row r="232" spans="1:7" x14ac:dyDescent="0.25">
      <c r="A232" s="42">
        <v>45593</v>
      </c>
      <c r="B232" s="48" t="s">
        <v>276</v>
      </c>
      <c r="C232" s="24" t="s">
        <v>115</v>
      </c>
      <c r="D232" s="22" t="s">
        <v>35</v>
      </c>
      <c r="E232" s="25"/>
      <c r="F232" s="25">
        <v>276535.38</v>
      </c>
      <c r="G232" s="16">
        <f t="shared" si="20"/>
        <v>1696940.1138200057</v>
      </c>
    </row>
    <row r="233" spans="1:7" x14ac:dyDescent="0.25">
      <c r="A233" s="42">
        <v>45593</v>
      </c>
      <c r="B233" s="39" t="s">
        <v>277</v>
      </c>
      <c r="C233" s="30" t="s">
        <v>51</v>
      </c>
      <c r="D233" s="31" t="s">
        <v>52</v>
      </c>
      <c r="E233" s="25">
        <v>15750</v>
      </c>
      <c r="F233" s="25"/>
      <c r="G233" s="16">
        <f t="shared" si="18"/>
        <v>1712690.1138200057</v>
      </c>
    </row>
    <row r="234" spans="1:7" x14ac:dyDescent="0.25">
      <c r="A234" s="42">
        <v>45593</v>
      </c>
      <c r="B234" s="39" t="s">
        <v>278</v>
      </c>
      <c r="C234" s="33" t="s">
        <v>53</v>
      </c>
      <c r="D234" s="33" t="s">
        <v>53</v>
      </c>
      <c r="E234" s="25">
        <v>5320</v>
      </c>
      <c r="F234" s="25"/>
      <c r="G234" s="16">
        <f t="shared" si="18"/>
        <v>1718010.1138200057</v>
      </c>
    </row>
    <row r="235" spans="1:7" x14ac:dyDescent="0.25">
      <c r="A235" s="42">
        <v>45593</v>
      </c>
      <c r="B235" s="39" t="s">
        <v>279</v>
      </c>
      <c r="C235" s="33" t="s">
        <v>53</v>
      </c>
      <c r="D235" s="33" t="s">
        <v>53</v>
      </c>
      <c r="E235" s="25">
        <v>4330</v>
      </c>
      <c r="F235" s="25"/>
      <c r="G235" s="16">
        <f t="shared" si="18"/>
        <v>1722340.1138200057</v>
      </c>
    </row>
    <row r="236" spans="1:7" x14ac:dyDescent="0.25">
      <c r="A236" s="42">
        <v>45593</v>
      </c>
      <c r="B236" s="39" t="s">
        <v>280</v>
      </c>
      <c r="C236" s="33" t="s">
        <v>53</v>
      </c>
      <c r="D236" s="33" t="s">
        <v>53</v>
      </c>
      <c r="E236" s="25">
        <v>18025</v>
      </c>
      <c r="F236" s="25"/>
      <c r="G236" s="16">
        <f t="shared" si="18"/>
        <v>1740365.1138200057</v>
      </c>
    </row>
    <row r="237" spans="1:7" x14ac:dyDescent="0.25">
      <c r="A237" s="42">
        <v>45411</v>
      </c>
      <c r="B237" s="39" t="s">
        <v>281</v>
      </c>
      <c r="C237" s="52" t="s">
        <v>237</v>
      </c>
      <c r="D237" s="18" t="s">
        <v>282</v>
      </c>
      <c r="E237" s="25"/>
      <c r="F237" s="25">
        <v>118745.76</v>
      </c>
      <c r="G237" s="16">
        <f t="shared" ref="G237" si="21">+G236-F237</f>
        <v>1621619.3538200057</v>
      </c>
    </row>
    <row r="238" spans="1:7" x14ac:dyDescent="0.25">
      <c r="A238" s="42">
        <v>45594</v>
      </c>
      <c r="B238" s="39" t="s">
        <v>283</v>
      </c>
      <c r="C238" s="33" t="s">
        <v>53</v>
      </c>
      <c r="D238" s="33" t="s">
        <v>53</v>
      </c>
      <c r="E238" s="25">
        <v>14430</v>
      </c>
      <c r="F238" s="25"/>
      <c r="G238" s="16">
        <f t="shared" si="18"/>
        <v>1636049.3538200057</v>
      </c>
    </row>
    <row r="239" spans="1:7" x14ac:dyDescent="0.25">
      <c r="A239" s="42">
        <v>45594</v>
      </c>
      <c r="B239" s="39" t="s">
        <v>284</v>
      </c>
      <c r="C239" s="33" t="s">
        <v>53</v>
      </c>
      <c r="D239" s="33" t="s">
        <v>53</v>
      </c>
      <c r="E239" s="25">
        <v>5855</v>
      </c>
      <c r="F239" s="25"/>
      <c r="G239" s="16">
        <f t="shared" si="18"/>
        <v>1641904.3538200057</v>
      </c>
    </row>
    <row r="240" spans="1:7" x14ac:dyDescent="0.25">
      <c r="A240" s="42">
        <v>45594</v>
      </c>
      <c r="B240" s="39" t="s">
        <v>285</v>
      </c>
      <c r="C240" s="30" t="s">
        <v>51</v>
      </c>
      <c r="D240" s="31" t="s">
        <v>52</v>
      </c>
      <c r="E240" s="25">
        <v>2900</v>
      </c>
      <c r="F240" s="25"/>
      <c r="G240" s="16">
        <f t="shared" si="18"/>
        <v>1644804.3538200057</v>
      </c>
    </row>
    <row r="241" spans="1:7" x14ac:dyDescent="0.25">
      <c r="A241" s="42">
        <v>45594</v>
      </c>
      <c r="B241" s="39" t="s">
        <v>286</v>
      </c>
      <c r="C241" s="30" t="s">
        <v>51</v>
      </c>
      <c r="D241" s="31" t="s">
        <v>52</v>
      </c>
      <c r="E241" s="25">
        <v>10100</v>
      </c>
      <c r="F241" s="25"/>
      <c r="G241" s="16">
        <f t="shared" si="18"/>
        <v>1654904.3538200057</v>
      </c>
    </row>
    <row r="242" spans="1:7" x14ac:dyDescent="0.25">
      <c r="A242" s="42">
        <v>45595</v>
      </c>
      <c r="B242" s="39" t="s">
        <v>287</v>
      </c>
      <c r="C242" s="33" t="s">
        <v>53</v>
      </c>
      <c r="D242" s="33" t="s">
        <v>53</v>
      </c>
      <c r="E242" s="25">
        <v>17750</v>
      </c>
      <c r="F242" s="25"/>
      <c r="G242" s="16">
        <f t="shared" si="18"/>
        <v>1672654.3538200057</v>
      </c>
    </row>
    <row r="243" spans="1:7" x14ac:dyDescent="0.25">
      <c r="A243" s="42">
        <v>45595</v>
      </c>
      <c r="B243" s="39" t="s">
        <v>288</v>
      </c>
      <c r="C243" s="33" t="s">
        <v>53</v>
      </c>
      <c r="D243" s="33" t="s">
        <v>53</v>
      </c>
      <c r="E243" s="25">
        <v>4425</v>
      </c>
      <c r="F243" s="25"/>
      <c r="G243" s="16">
        <f t="shared" si="18"/>
        <v>1677079.3538200057</v>
      </c>
    </row>
    <row r="244" spans="1:7" x14ac:dyDescent="0.25">
      <c r="A244" s="42">
        <v>45595</v>
      </c>
      <c r="B244" s="39" t="s">
        <v>289</v>
      </c>
      <c r="C244" s="30" t="s">
        <v>51</v>
      </c>
      <c r="D244" s="31" t="s">
        <v>52</v>
      </c>
      <c r="E244" s="25">
        <v>3960</v>
      </c>
      <c r="F244" s="25"/>
      <c r="G244" s="16">
        <f t="shared" si="18"/>
        <v>1681039.3538200057</v>
      </c>
    </row>
    <row r="245" spans="1:7" x14ac:dyDescent="0.25">
      <c r="A245" s="42">
        <v>45595</v>
      </c>
      <c r="B245" s="39" t="s">
        <v>290</v>
      </c>
      <c r="C245" s="30" t="s">
        <v>51</v>
      </c>
      <c r="D245" s="31" t="s">
        <v>52</v>
      </c>
      <c r="E245" s="25">
        <v>11700</v>
      </c>
      <c r="F245" s="25"/>
      <c r="G245" s="16">
        <f t="shared" si="18"/>
        <v>1692739.3538200057</v>
      </c>
    </row>
    <row r="246" spans="1:7" x14ac:dyDescent="0.25">
      <c r="A246" s="42">
        <v>45595</v>
      </c>
      <c r="B246" s="39"/>
      <c r="C246" s="30" t="s">
        <v>131</v>
      </c>
      <c r="D246" s="31"/>
      <c r="E246" s="25">
        <v>90126.28</v>
      </c>
      <c r="F246" s="25"/>
      <c r="G246" s="16">
        <f t="shared" si="18"/>
        <v>1782865.6338200057</v>
      </c>
    </row>
    <row r="247" spans="1:7" x14ac:dyDescent="0.25">
      <c r="A247" s="42">
        <v>45595</v>
      </c>
      <c r="B247" s="39"/>
      <c r="C247" s="30"/>
      <c r="D247" s="31"/>
      <c r="E247" s="25">
        <v>3165.08</v>
      </c>
      <c r="F247" s="25"/>
      <c r="G247" s="16">
        <f t="shared" si="18"/>
        <v>1786030.7138200058</v>
      </c>
    </row>
    <row r="248" spans="1:7" x14ac:dyDescent="0.25">
      <c r="A248" s="42">
        <v>45596</v>
      </c>
      <c r="B248" s="48" t="s">
        <v>291</v>
      </c>
      <c r="C248" s="18" t="s">
        <v>292</v>
      </c>
      <c r="D248" s="18" t="s">
        <v>293</v>
      </c>
      <c r="E248" s="25"/>
      <c r="F248" s="25">
        <v>1010371.32</v>
      </c>
      <c r="G248" s="16">
        <f t="shared" ref="G248:G254" si="22">+G247-F248</f>
        <v>775659.39382000582</v>
      </c>
    </row>
    <row r="249" spans="1:7" x14ac:dyDescent="0.25">
      <c r="A249" s="42">
        <v>45596</v>
      </c>
      <c r="B249" s="48" t="s">
        <v>294</v>
      </c>
      <c r="C249" s="24" t="s">
        <v>295</v>
      </c>
      <c r="D249" s="38" t="s">
        <v>296</v>
      </c>
      <c r="E249" s="25"/>
      <c r="F249" s="25">
        <v>241123</v>
      </c>
      <c r="G249" s="16">
        <f t="shared" si="22"/>
        <v>534536.39382000582</v>
      </c>
    </row>
    <row r="250" spans="1:7" x14ac:dyDescent="0.25">
      <c r="A250" s="42">
        <v>45596</v>
      </c>
      <c r="B250" s="48" t="s">
        <v>297</v>
      </c>
      <c r="C250" s="24" t="s">
        <v>94</v>
      </c>
      <c r="D250" s="22" t="s">
        <v>95</v>
      </c>
      <c r="E250" s="25"/>
      <c r="F250" s="25">
        <v>33900</v>
      </c>
      <c r="G250" s="16">
        <f t="shared" si="22"/>
        <v>500636.39382000582</v>
      </c>
    </row>
    <row r="251" spans="1:7" x14ac:dyDescent="0.25">
      <c r="A251" s="42">
        <v>45596</v>
      </c>
      <c r="B251" s="48" t="s">
        <v>298</v>
      </c>
      <c r="C251" s="24" t="s">
        <v>74</v>
      </c>
      <c r="D251" s="22" t="s">
        <v>299</v>
      </c>
      <c r="E251" s="25"/>
      <c r="F251" s="25">
        <v>33335.5</v>
      </c>
      <c r="G251" s="16">
        <f t="shared" si="22"/>
        <v>467300.89382000582</v>
      </c>
    </row>
    <row r="252" spans="1:7" x14ac:dyDescent="0.25">
      <c r="A252" s="42">
        <v>45596</v>
      </c>
      <c r="B252" s="48" t="s">
        <v>300</v>
      </c>
      <c r="C252" s="27" t="s">
        <v>301</v>
      </c>
      <c r="D252" s="22" t="s">
        <v>69</v>
      </c>
      <c r="E252" s="25"/>
      <c r="F252" s="25">
        <v>48618.78</v>
      </c>
      <c r="G252" s="16">
        <f t="shared" si="22"/>
        <v>418682.11382000579</v>
      </c>
    </row>
    <row r="253" spans="1:7" x14ac:dyDescent="0.25">
      <c r="A253" s="42">
        <v>45596</v>
      </c>
      <c r="B253" s="48" t="s">
        <v>302</v>
      </c>
      <c r="C253" s="18" t="s">
        <v>303</v>
      </c>
      <c r="D253" s="22" t="s">
        <v>35</v>
      </c>
      <c r="E253" s="25"/>
      <c r="F253" s="25">
        <v>61997.5</v>
      </c>
      <c r="G253" s="16">
        <f t="shared" si="22"/>
        <v>356684.61382000579</v>
      </c>
    </row>
    <row r="254" spans="1:7" x14ac:dyDescent="0.25">
      <c r="A254" s="42">
        <v>45596</v>
      </c>
      <c r="B254" s="48" t="s">
        <v>304</v>
      </c>
      <c r="C254" s="56" t="s">
        <v>305</v>
      </c>
      <c r="D254" s="22" t="s">
        <v>37</v>
      </c>
      <c r="E254" s="25"/>
      <c r="F254" s="25">
        <v>141248.85</v>
      </c>
      <c r="G254" s="16">
        <f t="shared" si="22"/>
        <v>215435.76382000578</v>
      </c>
    </row>
    <row r="255" spans="1:7" x14ac:dyDescent="0.25">
      <c r="A255" s="42">
        <v>45596</v>
      </c>
      <c r="B255" s="39" t="s">
        <v>306</v>
      </c>
      <c r="C255" s="30" t="s">
        <v>131</v>
      </c>
      <c r="D255" s="31" t="s">
        <v>131</v>
      </c>
      <c r="E255" s="25">
        <v>219717.96</v>
      </c>
      <c r="F255" s="25"/>
      <c r="G255" s="16">
        <f t="shared" ref="G255:G259" si="23">+G254+E255</f>
        <v>435153.72382000578</v>
      </c>
    </row>
    <row r="256" spans="1:7" x14ac:dyDescent="0.25">
      <c r="A256" s="42">
        <v>45596</v>
      </c>
      <c r="B256" s="39" t="s">
        <v>307</v>
      </c>
      <c r="C256" s="30" t="s">
        <v>51</v>
      </c>
      <c r="D256" s="31" t="s">
        <v>52</v>
      </c>
      <c r="E256" s="25">
        <v>4150</v>
      </c>
      <c r="F256" s="25"/>
      <c r="G256" s="16">
        <f t="shared" si="23"/>
        <v>439303.72382000578</v>
      </c>
    </row>
    <row r="257" spans="1:7" x14ac:dyDescent="0.25">
      <c r="A257" s="42">
        <v>45596</v>
      </c>
      <c r="B257" s="39" t="s">
        <v>308</v>
      </c>
      <c r="C257" s="30" t="s">
        <v>51</v>
      </c>
      <c r="D257" s="31" t="s">
        <v>52</v>
      </c>
      <c r="E257" s="25">
        <v>38200</v>
      </c>
      <c r="F257" s="25"/>
      <c r="G257" s="16">
        <f t="shared" si="23"/>
        <v>477503.72382000578</v>
      </c>
    </row>
    <row r="258" spans="1:7" x14ac:dyDescent="0.25">
      <c r="A258" s="42">
        <v>45596</v>
      </c>
      <c r="B258" s="39" t="s">
        <v>309</v>
      </c>
      <c r="C258" s="33" t="s">
        <v>53</v>
      </c>
      <c r="D258" s="33" t="s">
        <v>53</v>
      </c>
      <c r="E258" s="25">
        <v>4785</v>
      </c>
      <c r="F258" s="25"/>
      <c r="G258" s="16">
        <f t="shared" si="23"/>
        <v>482288.72382000578</v>
      </c>
    </row>
    <row r="259" spans="1:7" x14ac:dyDescent="0.25">
      <c r="A259" s="42">
        <v>45596</v>
      </c>
      <c r="B259" s="39" t="s">
        <v>310</v>
      </c>
      <c r="C259" s="33" t="s">
        <v>53</v>
      </c>
      <c r="D259" s="33" t="s">
        <v>53</v>
      </c>
      <c r="E259" s="25">
        <v>10935</v>
      </c>
      <c r="F259" s="25"/>
      <c r="G259" s="16">
        <f t="shared" si="23"/>
        <v>493223.72382000578</v>
      </c>
    </row>
    <row r="260" spans="1:7" x14ac:dyDescent="0.25">
      <c r="A260" s="42">
        <v>45596</v>
      </c>
      <c r="B260" s="21">
        <v>38052988606</v>
      </c>
      <c r="C260" s="56" t="s">
        <v>311</v>
      </c>
      <c r="D260" s="22" t="s">
        <v>35</v>
      </c>
      <c r="E260" s="25"/>
      <c r="F260" s="25">
        <v>93901.3</v>
      </c>
      <c r="G260" s="16">
        <f t="shared" ref="G260:G261" si="24">+G259-F260</f>
        <v>399322.42382000579</v>
      </c>
    </row>
    <row r="261" spans="1:7" x14ac:dyDescent="0.25">
      <c r="A261" s="42">
        <v>45596</v>
      </c>
      <c r="B261" s="21">
        <v>401010062</v>
      </c>
      <c r="C261" s="27" t="s">
        <v>312</v>
      </c>
      <c r="D261" s="22"/>
      <c r="E261" s="25"/>
      <c r="F261" s="25">
        <v>41562.410000000003</v>
      </c>
      <c r="G261" s="16">
        <f t="shared" si="24"/>
        <v>357760.01382000581</v>
      </c>
    </row>
    <row r="262" spans="1:7" ht="15.75" thickBot="1" x14ac:dyDescent="0.3">
      <c r="A262" s="57"/>
      <c r="B262" s="58"/>
      <c r="C262" s="59"/>
      <c r="D262" s="59"/>
      <c r="E262" s="60">
        <f>SUM(E6:E261)</f>
        <v>16217354.539999999</v>
      </c>
      <c r="F262" s="60">
        <f>SUM(F7:F261)</f>
        <v>19663793.18</v>
      </c>
      <c r="G262" s="61"/>
    </row>
    <row r="263" spans="1:7" x14ac:dyDescent="0.25">
      <c r="A263" s="62"/>
      <c r="B263" s="63"/>
      <c r="C263" s="64"/>
      <c r="D263" s="64"/>
      <c r="E263" s="65"/>
      <c r="F263" s="65"/>
      <c r="G263" s="66"/>
    </row>
    <row r="264" spans="1:7" x14ac:dyDescent="0.25">
      <c r="A264" s="62"/>
      <c r="E264" s="69"/>
    </row>
    <row r="265" spans="1:7" x14ac:dyDescent="0.25">
      <c r="A265" s="67"/>
      <c r="B265" s="70" t="s">
        <v>313</v>
      </c>
      <c r="D265" s="71" t="s">
        <v>314</v>
      </c>
      <c r="E265" s="71" t="s">
        <v>315</v>
      </c>
    </row>
    <row r="266" spans="1:7" x14ac:dyDescent="0.25">
      <c r="A266" s="67"/>
      <c r="B266" s="70" t="s">
        <v>316</v>
      </c>
      <c r="D266" s="71" t="s">
        <v>317</v>
      </c>
      <c r="E266" s="71" t="s">
        <v>318</v>
      </c>
    </row>
    <row r="267" spans="1:7" x14ac:dyDescent="0.25">
      <c r="A267" s="67"/>
      <c r="B267" s="70" t="s">
        <v>319</v>
      </c>
      <c r="D267" s="71" t="s">
        <v>320</v>
      </c>
      <c r="E267" s="71" t="s">
        <v>321</v>
      </c>
    </row>
    <row r="268" spans="1:7" x14ac:dyDescent="0.25">
      <c r="A268" s="67"/>
    </row>
    <row r="269" spans="1:7" x14ac:dyDescent="0.25">
      <c r="A269" s="67"/>
      <c r="E269" s="74"/>
      <c r="F269" s="74"/>
      <c r="G269" s="74"/>
    </row>
    <row r="270" spans="1:7" x14ac:dyDescent="0.25">
      <c r="A270" s="67"/>
      <c r="B270" s="68"/>
      <c r="C270" s="67"/>
      <c r="D270" s="67"/>
      <c r="E270" s="67"/>
      <c r="F270" s="67"/>
      <c r="G270" s="67"/>
    </row>
    <row r="271" spans="1:7" x14ac:dyDescent="0.25">
      <c r="A271" s="67"/>
      <c r="B271" s="68"/>
      <c r="C271" s="67"/>
      <c r="D271" s="67"/>
      <c r="E271" s="67"/>
      <c r="F271" s="67"/>
      <c r="G271" s="67"/>
    </row>
    <row r="272" spans="1:7" x14ac:dyDescent="0.25">
      <c r="A272" s="67"/>
      <c r="B272" s="67"/>
      <c r="C272" s="67"/>
      <c r="D272" s="67"/>
      <c r="E272" s="67"/>
      <c r="F272" s="67"/>
      <c r="G272" s="67"/>
    </row>
  </sheetData>
  <mergeCells count="4">
    <mergeCell ref="A1:G1"/>
    <mergeCell ref="A2:G2"/>
    <mergeCell ref="A3:G3"/>
    <mergeCell ref="E269:G269"/>
  </mergeCells>
  <pageMargins left="1" right="1" top="1" bottom="1" header="0.5" footer="0.5"/>
  <pageSetup paperSize="9" scale="7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36006-EA30-48CF-B492-EE27E85DED7B}">
  <dimension ref="A1:G32"/>
  <sheetViews>
    <sheetView tabSelected="1" workbookViewId="0">
      <selection sqref="A1:XFD1048576"/>
    </sheetView>
  </sheetViews>
  <sheetFormatPr baseColWidth="10" defaultRowHeight="15" x14ac:dyDescent="0.25"/>
  <cols>
    <col min="1" max="1" width="11.28515625" customWidth="1"/>
    <col min="2" max="2" width="13.7109375" customWidth="1"/>
    <col min="3" max="3" width="17.42578125" customWidth="1"/>
    <col min="4" max="4" width="35" customWidth="1"/>
    <col min="5" max="5" width="15.140625" customWidth="1"/>
    <col min="6" max="6" width="11.5703125" customWidth="1"/>
    <col min="7" max="7" width="13.28515625" customWidth="1"/>
    <col min="254" max="254" width="9.5703125" customWidth="1"/>
    <col min="255" max="255" width="14.85546875" customWidth="1"/>
    <col min="256" max="256" width="28.85546875" customWidth="1"/>
    <col min="257" max="257" width="33.5703125" customWidth="1"/>
    <col min="258" max="258" width="14.28515625" customWidth="1"/>
    <col min="259" max="259" width="11.7109375" bestFit="1" customWidth="1"/>
    <col min="260" max="260" width="14.42578125" customWidth="1"/>
    <col min="510" max="510" width="9.5703125" customWidth="1"/>
    <col min="511" max="511" width="14.85546875" customWidth="1"/>
    <col min="512" max="512" width="28.85546875" customWidth="1"/>
    <col min="513" max="513" width="33.5703125" customWidth="1"/>
    <col min="514" max="514" width="14.28515625" customWidth="1"/>
    <col min="515" max="515" width="11.7109375" bestFit="1" customWidth="1"/>
    <col min="516" max="516" width="14.42578125" customWidth="1"/>
    <col min="766" max="766" width="9.5703125" customWidth="1"/>
    <col min="767" max="767" width="14.85546875" customWidth="1"/>
    <col min="768" max="768" width="28.85546875" customWidth="1"/>
    <col min="769" max="769" width="33.5703125" customWidth="1"/>
    <col min="770" max="770" width="14.28515625" customWidth="1"/>
    <col min="771" max="771" width="11.7109375" bestFit="1" customWidth="1"/>
    <col min="772" max="772" width="14.42578125" customWidth="1"/>
    <col min="1022" max="1022" width="9.5703125" customWidth="1"/>
    <col min="1023" max="1023" width="14.85546875" customWidth="1"/>
    <col min="1024" max="1024" width="28.85546875" customWidth="1"/>
    <col min="1025" max="1025" width="33.5703125" customWidth="1"/>
    <col min="1026" max="1026" width="14.28515625" customWidth="1"/>
    <col min="1027" max="1027" width="11.7109375" bestFit="1" customWidth="1"/>
    <col min="1028" max="1028" width="14.42578125" customWidth="1"/>
    <col min="1278" max="1278" width="9.5703125" customWidth="1"/>
    <col min="1279" max="1279" width="14.85546875" customWidth="1"/>
    <col min="1280" max="1280" width="28.85546875" customWidth="1"/>
    <col min="1281" max="1281" width="33.5703125" customWidth="1"/>
    <col min="1282" max="1282" width="14.28515625" customWidth="1"/>
    <col min="1283" max="1283" width="11.7109375" bestFit="1" customWidth="1"/>
    <col min="1284" max="1284" width="14.42578125" customWidth="1"/>
    <col min="1534" max="1534" width="9.5703125" customWidth="1"/>
    <col min="1535" max="1535" width="14.85546875" customWidth="1"/>
    <col min="1536" max="1536" width="28.85546875" customWidth="1"/>
    <col min="1537" max="1537" width="33.5703125" customWidth="1"/>
    <col min="1538" max="1538" width="14.28515625" customWidth="1"/>
    <col min="1539" max="1539" width="11.7109375" bestFit="1" customWidth="1"/>
    <col min="1540" max="1540" width="14.42578125" customWidth="1"/>
    <col min="1790" max="1790" width="9.5703125" customWidth="1"/>
    <col min="1791" max="1791" width="14.85546875" customWidth="1"/>
    <col min="1792" max="1792" width="28.85546875" customWidth="1"/>
    <col min="1793" max="1793" width="33.5703125" customWidth="1"/>
    <col min="1794" max="1794" width="14.28515625" customWidth="1"/>
    <col min="1795" max="1795" width="11.7109375" bestFit="1" customWidth="1"/>
    <col min="1796" max="1796" width="14.42578125" customWidth="1"/>
    <col min="2046" max="2046" width="9.5703125" customWidth="1"/>
    <col min="2047" max="2047" width="14.85546875" customWidth="1"/>
    <col min="2048" max="2048" width="28.85546875" customWidth="1"/>
    <col min="2049" max="2049" width="33.5703125" customWidth="1"/>
    <col min="2050" max="2050" width="14.28515625" customWidth="1"/>
    <col min="2051" max="2051" width="11.7109375" bestFit="1" customWidth="1"/>
    <col min="2052" max="2052" width="14.42578125" customWidth="1"/>
    <col min="2302" max="2302" width="9.5703125" customWidth="1"/>
    <col min="2303" max="2303" width="14.85546875" customWidth="1"/>
    <col min="2304" max="2304" width="28.85546875" customWidth="1"/>
    <col min="2305" max="2305" width="33.5703125" customWidth="1"/>
    <col min="2306" max="2306" width="14.28515625" customWidth="1"/>
    <col min="2307" max="2307" width="11.7109375" bestFit="1" customWidth="1"/>
    <col min="2308" max="2308" width="14.42578125" customWidth="1"/>
    <col min="2558" max="2558" width="9.5703125" customWidth="1"/>
    <col min="2559" max="2559" width="14.85546875" customWidth="1"/>
    <col min="2560" max="2560" width="28.85546875" customWidth="1"/>
    <col min="2561" max="2561" width="33.5703125" customWidth="1"/>
    <col min="2562" max="2562" width="14.28515625" customWidth="1"/>
    <col min="2563" max="2563" width="11.7109375" bestFit="1" customWidth="1"/>
    <col min="2564" max="2564" width="14.42578125" customWidth="1"/>
    <col min="2814" max="2814" width="9.5703125" customWidth="1"/>
    <col min="2815" max="2815" width="14.85546875" customWidth="1"/>
    <col min="2816" max="2816" width="28.85546875" customWidth="1"/>
    <col min="2817" max="2817" width="33.5703125" customWidth="1"/>
    <col min="2818" max="2818" width="14.28515625" customWidth="1"/>
    <col min="2819" max="2819" width="11.7109375" bestFit="1" customWidth="1"/>
    <col min="2820" max="2820" width="14.42578125" customWidth="1"/>
    <col min="3070" max="3070" width="9.5703125" customWidth="1"/>
    <col min="3071" max="3071" width="14.85546875" customWidth="1"/>
    <col min="3072" max="3072" width="28.85546875" customWidth="1"/>
    <col min="3073" max="3073" width="33.5703125" customWidth="1"/>
    <col min="3074" max="3074" width="14.28515625" customWidth="1"/>
    <col min="3075" max="3075" width="11.7109375" bestFit="1" customWidth="1"/>
    <col min="3076" max="3076" width="14.42578125" customWidth="1"/>
    <col min="3326" max="3326" width="9.5703125" customWidth="1"/>
    <col min="3327" max="3327" width="14.85546875" customWidth="1"/>
    <col min="3328" max="3328" width="28.85546875" customWidth="1"/>
    <col min="3329" max="3329" width="33.5703125" customWidth="1"/>
    <col min="3330" max="3330" width="14.28515625" customWidth="1"/>
    <col min="3331" max="3331" width="11.7109375" bestFit="1" customWidth="1"/>
    <col min="3332" max="3332" width="14.42578125" customWidth="1"/>
    <col min="3582" max="3582" width="9.5703125" customWidth="1"/>
    <col min="3583" max="3583" width="14.85546875" customWidth="1"/>
    <col min="3584" max="3584" width="28.85546875" customWidth="1"/>
    <col min="3585" max="3585" width="33.5703125" customWidth="1"/>
    <col min="3586" max="3586" width="14.28515625" customWidth="1"/>
    <col min="3587" max="3587" width="11.7109375" bestFit="1" customWidth="1"/>
    <col min="3588" max="3588" width="14.42578125" customWidth="1"/>
    <col min="3838" max="3838" width="9.5703125" customWidth="1"/>
    <col min="3839" max="3839" width="14.85546875" customWidth="1"/>
    <col min="3840" max="3840" width="28.85546875" customWidth="1"/>
    <col min="3841" max="3841" width="33.5703125" customWidth="1"/>
    <col min="3842" max="3842" width="14.28515625" customWidth="1"/>
    <col min="3843" max="3843" width="11.7109375" bestFit="1" customWidth="1"/>
    <col min="3844" max="3844" width="14.42578125" customWidth="1"/>
    <col min="4094" max="4094" width="9.5703125" customWidth="1"/>
    <col min="4095" max="4095" width="14.85546875" customWidth="1"/>
    <col min="4096" max="4096" width="28.85546875" customWidth="1"/>
    <col min="4097" max="4097" width="33.5703125" customWidth="1"/>
    <col min="4098" max="4098" width="14.28515625" customWidth="1"/>
    <col min="4099" max="4099" width="11.7109375" bestFit="1" customWidth="1"/>
    <col min="4100" max="4100" width="14.42578125" customWidth="1"/>
    <col min="4350" max="4350" width="9.5703125" customWidth="1"/>
    <col min="4351" max="4351" width="14.85546875" customWidth="1"/>
    <col min="4352" max="4352" width="28.85546875" customWidth="1"/>
    <col min="4353" max="4353" width="33.5703125" customWidth="1"/>
    <col min="4354" max="4354" width="14.28515625" customWidth="1"/>
    <col min="4355" max="4355" width="11.7109375" bestFit="1" customWidth="1"/>
    <col min="4356" max="4356" width="14.42578125" customWidth="1"/>
    <col min="4606" max="4606" width="9.5703125" customWidth="1"/>
    <col min="4607" max="4607" width="14.85546875" customWidth="1"/>
    <col min="4608" max="4608" width="28.85546875" customWidth="1"/>
    <col min="4609" max="4609" width="33.5703125" customWidth="1"/>
    <col min="4610" max="4610" width="14.28515625" customWidth="1"/>
    <col min="4611" max="4611" width="11.7109375" bestFit="1" customWidth="1"/>
    <col min="4612" max="4612" width="14.42578125" customWidth="1"/>
    <col min="4862" max="4862" width="9.5703125" customWidth="1"/>
    <col min="4863" max="4863" width="14.85546875" customWidth="1"/>
    <col min="4864" max="4864" width="28.85546875" customWidth="1"/>
    <col min="4865" max="4865" width="33.5703125" customWidth="1"/>
    <col min="4866" max="4866" width="14.28515625" customWidth="1"/>
    <col min="4867" max="4867" width="11.7109375" bestFit="1" customWidth="1"/>
    <col min="4868" max="4868" width="14.42578125" customWidth="1"/>
    <col min="5118" max="5118" width="9.5703125" customWidth="1"/>
    <col min="5119" max="5119" width="14.85546875" customWidth="1"/>
    <col min="5120" max="5120" width="28.85546875" customWidth="1"/>
    <col min="5121" max="5121" width="33.5703125" customWidth="1"/>
    <col min="5122" max="5122" width="14.28515625" customWidth="1"/>
    <col min="5123" max="5123" width="11.7109375" bestFit="1" customWidth="1"/>
    <col min="5124" max="5124" width="14.42578125" customWidth="1"/>
    <col min="5374" max="5374" width="9.5703125" customWidth="1"/>
    <col min="5375" max="5375" width="14.85546875" customWidth="1"/>
    <col min="5376" max="5376" width="28.85546875" customWidth="1"/>
    <col min="5377" max="5377" width="33.5703125" customWidth="1"/>
    <col min="5378" max="5378" width="14.28515625" customWidth="1"/>
    <col min="5379" max="5379" width="11.7109375" bestFit="1" customWidth="1"/>
    <col min="5380" max="5380" width="14.42578125" customWidth="1"/>
    <col min="5630" max="5630" width="9.5703125" customWidth="1"/>
    <col min="5631" max="5631" width="14.85546875" customWidth="1"/>
    <col min="5632" max="5632" width="28.85546875" customWidth="1"/>
    <col min="5633" max="5633" width="33.5703125" customWidth="1"/>
    <col min="5634" max="5634" width="14.28515625" customWidth="1"/>
    <col min="5635" max="5635" width="11.7109375" bestFit="1" customWidth="1"/>
    <col min="5636" max="5636" width="14.42578125" customWidth="1"/>
    <col min="5886" max="5886" width="9.5703125" customWidth="1"/>
    <col min="5887" max="5887" width="14.85546875" customWidth="1"/>
    <col min="5888" max="5888" width="28.85546875" customWidth="1"/>
    <col min="5889" max="5889" width="33.5703125" customWidth="1"/>
    <col min="5890" max="5890" width="14.28515625" customWidth="1"/>
    <col min="5891" max="5891" width="11.7109375" bestFit="1" customWidth="1"/>
    <col min="5892" max="5892" width="14.42578125" customWidth="1"/>
    <col min="6142" max="6142" width="9.5703125" customWidth="1"/>
    <col min="6143" max="6143" width="14.85546875" customWidth="1"/>
    <col min="6144" max="6144" width="28.85546875" customWidth="1"/>
    <col min="6145" max="6145" width="33.5703125" customWidth="1"/>
    <col min="6146" max="6146" width="14.28515625" customWidth="1"/>
    <col min="6147" max="6147" width="11.7109375" bestFit="1" customWidth="1"/>
    <col min="6148" max="6148" width="14.42578125" customWidth="1"/>
    <col min="6398" max="6398" width="9.5703125" customWidth="1"/>
    <col min="6399" max="6399" width="14.85546875" customWidth="1"/>
    <col min="6400" max="6400" width="28.85546875" customWidth="1"/>
    <col min="6401" max="6401" width="33.5703125" customWidth="1"/>
    <col min="6402" max="6402" width="14.28515625" customWidth="1"/>
    <col min="6403" max="6403" width="11.7109375" bestFit="1" customWidth="1"/>
    <col min="6404" max="6404" width="14.42578125" customWidth="1"/>
    <col min="6654" max="6654" width="9.5703125" customWidth="1"/>
    <col min="6655" max="6655" width="14.85546875" customWidth="1"/>
    <col min="6656" max="6656" width="28.85546875" customWidth="1"/>
    <col min="6657" max="6657" width="33.5703125" customWidth="1"/>
    <col min="6658" max="6658" width="14.28515625" customWidth="1"/>
    <col min="6659" max="6659" width="11.7109375" bestFit="1" customWidth="1"/>
    <col min="6660" max="6660" width="14.42578125" customWidth="1"/>
    <col min="6910" max="6910" width="9.5703125" customWidth="1"/>
    <col min="6911" max="6911" width="14.85546875" customWidth="1"/>
    <col min="6912" max="6912" width="28.85546875" customWidth="1"/>
    <col min="6913" max="6913" width="33.5703125" customWidth="1"/>
    <col min="6914" max="6914" width="14.28515625" customWidth="1"/>
    <col min="6915" max="6915" width="11.7109375" bestFit="1" customWidth="1"/>
    <col min="6916" max="6916" width="14.42578125" customWidth="1"/>
    <col min="7166" max="7166" width="9.5703125" customWidth="1"/>
    <col min="7167" max="7167" width="14.85546875" customWidth="1"/>
    <col min="7168" max="7168" width="28.85546875" customWidth="1"/>
    <col min="7169" max="7169" width="33.5703125" customWidth="1"/>
    <col min="7170" max="7170" width="14.28515625" customWidth="1"/>
    <col min="7171" max="7171" width="11.7109375" bestFit="1" customWidth="1"/>
    <col min="7172" max="7172" width="14.42578125" customWidth="1"/>
    <col min="7422" max="7422" width="9.5703125" customWidth="1"/>
    <col min="7423" max="7423" width="14.85546875" customWidth="1"/>
    <col min="7424" max="7424" width="28.85546875" customWidth="1"/>
    <col min="7425" max="7425" width="33.5703125" customWidth="1"/>
    <col min="7426" max="7426" width="14.28515625" customWidth="1"/>
    <col min="7427" max="7427" width="11.7109375" bestFit="1" customWidth="1"/>
    <col min="7428" max="7428" width="14.42578125" customWidth="1"/>
    <col min="7678" max="7678" width="9.5703125" customWidth="1"/>
    <col min="7679" max="7679" width="14.85546875" customWidth="1"/>
    <col min="7680" max="7680" width="28.85546875" customWidth="1"/>
    <col min="7681" max="7681" width="33.5703125" customWidth="1"/>
    <col min="7682" max="7682" width="14.28515625" customWidth="1"/>
    <col min="7683" max="7683" width="11.7109375" bestFit="1" customWidth="1"/>
    <col min="7684" max="7684" width="14.42578125" customWidth="1"/>
    <col min="7934" max="7934" width="9.5703125" customWidth="1"/>
    <col min="7935" max="7935" width="14.85546875" customWidth="1"/>
    <col min="7936" max="7936" width="28.85546875" customWidth="1"/>
    <col min="7937" max="7937" width="33.5703125" customWidth="1"/>
    <col min="7938" max="7938" width="14.28515625" customWidth="1"/>
    <col min="7939" max="7939" width="11.7109375" bestFit="1" customWidth="1"/>
    <col min="7940" max="7940" width="14.42578125" customWidth="1"/>
    <col min="8190" max="8190" width="9.5703125" customWidth="1"/>
    <col min="8191" max="8191" width="14.85546875" customWidth="1"/>
    <col min="8192" max="8192" width="28.85546875" customWidth="1"/>
    <col min="8193" max="8193" width="33.5703125" customWidth="1"/>
    <col min="8194" max="8194" width="14.28515625" customWidth="1"/>
    <col min="8195" max="8195" width="11.7109375" bestFit="1" customWidth="1"/>
    <col min="8196" max="8196" width="14.42578125" customWidth="1"/>
    <col min="8446" max="8446" width="9.5703125" customWidth="1"/>
    <col min="8447" max="8447" width="14.85546875" customWidth="1"/>
    <col min="8448" max="8448" width="28.85546875" customWidth="1"/>
    <col min="8449" max="8449" width="33.5703125" customWidth="1"/>
    <col min="8450" max="8450" width="14.28515625" customWidth="1"/>
    <col min="8451" max="8451" width="11.7109375" bestFit="1" customWidth="1"/>
    <col min="8452" max="8452" width="14.42578125" customWidth="1"/>
    <col min="8702" max="8702" width="9.5703125" customWidth="1"/>
    <col min="8703" max="8703" width="14.85546875" customWidth="1"/>
    <col min="8704" max="8704" width="28.85546875" customWidth="1"/>
    <col min="8705" max="8705" width="33.5703125" customWidth="1"/>
    <col min="8706" max="8706" width="14.28515625" customWidth="1"/>
    <col min="8707" max="8707" width="11.7109375" bestFit="1" customWidth="1"/>
    <col min="8708" max="8708" width="14.42578125" customWidth="1"/>
    <col min="8958" max="8958" width="9.5703125" customWidth="1"/>
    <col min="8959" max="8959" width="14.85546875" customWidth="1"/>
    <col min="8960" max="8960" width="28.85546875" customWidth="1"/>
    <col min="8961" max="8961" width="33.5703125" customWidth="1"/>
    <col min="8962" max="8962" width="14.28515625" customWidth="1"/>
    <col min="8963" max="8963" width="11.7109375" bestFit="1" customWidth="1"/>
    <col min="8964" max="8964" width="14.42578125" customWidth="1"/>
    <col min="9214" max="9214" width="9.5703125" customWidth="1"/>
    <col min="9215" max="9215" width="14.85546875" customWidth="1"/>
    <col min="9216" max="9216" width="28.85546875" customWidth="1"/>
    <col min="9217" max="9217" width="33.5703125" customWidth="1"/>
    <col min="9218" max="9218" width="14.28515625" customWidth="1"/>
    <col min="9219" max="9219" width="11.7109375" bestFit="1" customWidth="1"/>
    <col min="9220" max="9220" width="14.42578125" customWidth="1"/>
    <col min="9470" max="9470" width="9.5703125" customWidth="1"/>
    <col min="9471" max="9471" width="14.85546875" customWidth="1"/>
    <col min="9472" max="9472" width="28.85546875" customWidth="1"/>
    <col min="9473" max="9473" width="33.5703125" customWidth="1"/>
    <col min="9474" max="9474" width="14.28515625" customWidth="1"/>
    <col min="9475" max="9475" width="11.7109375" bestFit="1" customWidth="1"/>
    <col min="9476" max="9476" width="14.42578125" customWidth="1"/>
    <col min="9726" max="9726" width="9.5703125" customWidth="1"/>
    <col min="9727" max="9727" width="14.85546875" customWidth="1"/>
    <col min="9728" max="9728" width="28.85546875" customWidth="1"/>
    <col min="9729" max="9729" width="33.5703125" customWidth="1"/>
    <col min="9730" max="9730" width="14.28515625" customWidth="1"/>
    <col min="9731" max="9731" width="11.7109375" bestFit="1" customWidth="1"/>
    <col min="9732" max="9732" width="14.42578125" customWidth="1"/>
    <col min="9982" max="9982" width="9.5703125" customWidth="1"/>
    <col min="9983" max="9983" width="14.85546875" customWidth="1"/>
    <col min="9984" max="9984" width="28.85546875" customWidth="1"/>
    <col min="9985" max="9985" width="33.5703125" customWidth="1"/>
    <col min="9986" max="9986" width="14.28515625" customWidth="1"/>
    <col min="9987" max="9987" width="11.7109375" bestFit="1" customWidth="1"/>
    <col min="9988" max="9988" width="14.42578125" customWidth="1"/>
    <col min="10238" max="10238" width="9.5703125" customWidth="1"/>
    <col min="10239" max="10239" width="14.85546875" customWidth="1"/>
    <col min="10240" max="10240" width="28.85546875" customWidth="1"/>
    <col min="10241" max="10241" width="33.5703125" customWidth="1"/>
    <col min="10242" max="10242" width="14.28515625" customWidth="1"/>
    <col min="10243" max="10243" width="11.7109375" bestFit="1" customWidth="1"/>
    <col min="10244" max="10244" width="14.42578125" customWidth="1"/>
    <col min="10494" max="10494" width="9.5703125" customWidth="1"/>
    <col min="10495" max="10495" width="14.85546875" customWidth="1"/>
    <col min="10496" max="10496" width="28.85546875" customWidth="1"/>
    <col min="10497" max="10497" width="33.5703125" customWidth="1"/>
    <col min="10498" max="10498" width="14.28515625" customWidth="1"/>
    <col min="10499" max="10499" width="11.7109375" bestFit="1" customWidth="1"/>
    <col min="10500" max="10500" width="14.42578125" customWidth="1"/>
    <col min="10750" max="10750" width="9.5703125" customWidth="1"/>
    <col min="10751" max="10751" width="14.85546875" customWidth="1"/>
    <col min="10752" max="10752" width="28.85546875" customWidth="1"/>
    <col min="10753" max="10753" width="33.5703125" customWidth="1"/>
    <col min="10754" max="10754" width="14.28515625" customWidth="1"/>
    <col min="10755" max="10755" width="11.7109375" bestFit="1" customWidth="1"/>
    <col min="10756" max="10756" width="14.42578125" customWidth="1"/>
    <col min="11006" max="11006" width="9.5703125" customWidth="1"/>
    <col min="11007" max="11007" width="14.85546875" customWidth="1"/>
    <col min="11008" max="11008" width="28.85546875" customWidth="1"/>
    <col min="11009" max="11009" width="33.5703125" customWidth="1"/>
    <col min="11010" max="11010" width="14.28515625" customWidth="1"/>
    <col min="11011" max="11011" width="11.7109375" bestFit="1" customWidth="1"/>
    <col min="11012" max="11012" width="14.42578125" customWidth="1"/>
    <col min="11262" max="11262" width="9.5703125" customWidth="1"/>
    <col min="11263" max="11263" width="14.85546875" customWidth="1"/>
    <col min="11264" max="11264" width="28.85546875" customWidth="1"/>
    <col min="11265" max="11265" width="33.5703125" customWidth="1"/>
    <col min="11266" max="11266" width="14.28515625" customWidth="1"/>
    <col min="11267" max="11267" width="11.7109375" bestFit="1" customWidth="1"/>
    <col min="11268" max="11268" width="14.42578125" customWidth="1"/>
    <col min="11518" max="11518" width="9.5703125" customWidth="1"/>
    <col min="11519" max="11519" width="14.85546875" customWidth="1"/>
    <col min="11520" max="11520" width="28.85546875" customWidth="1"/>
    <col min="11521" max="11521" width="33.5703125" customWidth="1"/>
    <col min="11522" max="11522" width="14.28515625" customWidth="1"/>
    <col min="11523" max="11523" width="11.7109375" bestFit="1" customWidth="1"/>
    <col min="11524" max="11524" width="14.42578125" customWidth="1"/>
    <col min="11774" max="11774" width="9.5703125" customWidth="1"/>
    <col min="11775" max="11775" width="14.85546875" customWidth="1"/>
    <col min="11776" max="11776" width="28.85546875" customWidth="1"/>
    <col min="11777" max="11777" width="33.5703125" customWidth="1"/>
    <col min="11778" max="11778" width="14.28515625" customWidth="1"/>
    <col min="11779" max="11779" width="11.7109375" bestFit="1" customWidth="1"/>
    <col min="11780" max="11780" width="14.42578125" customWidth="1"/>
    <col min="12030" max="12030" width="9.5703125" customWidth="1"/>
    <col min="12031" max="12031" width="14.85546875" customWidth="1"/>
    <col min="12032" max="12032" width="28.85546875" customWidth="1"/>
    <col min="12033" max="12033" width="33.5703125" customWidth="1"/>
    <col min="12034" max="12034" width="14.28515625" customWidth="1"/>
    <col min="12035" max="12035" width="11.7109375" bestFit="1" customWidth="1"/>
    <col min="12036" max="12036" width="14.42578125" customWidth="1"/>
    <col min="12286" max="12286" width="9.5703125" customWidth="1"/>
    <col min="12287" max="12287" width="14.85546875" customWidth="1"/>
    <col min="12288" max="12288" width="28.85546875" customWidth="1"/>
    <col min="12289" max="12289" width="33.5703125" customWidth="1"/>
    <col min="12290" max="12290" width="14.28515625" customWidth="1"/>
    <col min="12291" max="12291" width="11.7109375" bestFit="1" customWidth="1"/>
    <col min="12292" max="12292" width="14.42578125" customWidth="1"/>
    <col min="12542" max="12542" width="9.5703125" customWidth="1"/>
    <col min="12543" max="12543" width="14.85546875" customWidth="1"/>
    <col min="12544" max="12544" width="28.85546875" customWidth="1"/>
    <col min="12545" max="12545" width="33.5703125" customWidth="1"/>
    <col min="12546" max="12546" width="14.28515625" customWidth="1"/>
    <col min="12547" max="12547" width="11.7109375" bestFit="1" customWidth="1"/>
    <col min="12548" max="12548" width="14.42578125" customWidth="1"/>
    <col min="12798" max="12798" width="9.5703125" customWidth="1"/>
    <col min="12799" max="12799" width="14.85546875" customWidth="1"/>
    <col min="12800" max="12800" width="28.85546875" customWidth="1"/>
    <col min="12801" max="12801" width="33.5703125" customWidth="1"/>
    <col min="12802" max="12802" width="14.28515625" customWidth="1"/>
    <col min="12803" max="12803" width="11.7109375" bestFit="1" customWidth="1"/>
    <col min="12804" max="12804" width="14.42578125" customWidth="1"/>
    <col min="13054" max="13054" width="9.5703125" customWidth="1"/>
    <col min="13055" max="13055" width="14.85546875" customWidth="1"/>
    <col min="13056" max="13056" width="28.85546875" customWidth="1"/>
    <col min="13057" max="13057" width="33.5703125" customWidth="1"/>
    <col min="13058" max="13058" width="14.28515625" customWidth="1"/>
    <col min="13059" max="13059" width="11.7109375" bestFit="1" customWidth="1"/>
    <col min="13060" max="13060" width="14.42578125" customWidth="1"/>
    <col min="13310" max="13310" width="9.5703125" customWidth="1"/>
    <col min="13311" max="13311" width="14.85546875" customWidth="1"/>
    <col min="13312" max="13312" width="28.85546875" customWidth="1"/>
    <col min="13313" max="13313" width="33.5703125" customWidth="1"/>
    <col min="13314" max="13314" width="14.28515625" customWidth="1"/>
    <col min="13315" max="13315" width="11.7109375" bestFit="1" customWidth="1"/>
    <col min="13316" max="13316" width="14.42578125" customWidth="1"/>
    <col min="13566" max="13566" width="9.5703125" customWidth="1"/>
    <col min="13567" max="13567" width="14.85546875" customWidth="1"/>
    <col min="13568" max="13568" width="28.85546875" customWidth="1"/>
    <col min="13569" max="13569" width="33.5703125" customWidth="1"/>
    <col min="13570" max="13570" width="14.28515625" customWidth="1"/>
    <col min="13571" max="13571" width="11.7109375" bestFit="1" customWidth="1"/>
    <col min="13572" max="13572" width="14.42578125" customWidth="1"/>
    <col min="13822" max="13822" width="9.5703125" customWidth="1"/>
    <col min="13823" max="13823" width="14.85546875" customWidth="1"/>
    <col min="13824" max="13824" width="28.85546875" customWidth="1"/>
    <col min="13825" max="13825" width="33.5703125" customWidth="1"/>
    <col min="13826" max="13826" width="14.28515625" customWidth="1"/>
    <col min="13827" max="13827" width="11.7109375" bestFit="1" customWidth="1"/>
    <col min="13828" max="13828" width="14.42578125" customWidth="1"/>
    <col min="14078" max="14078" width="9.5703125" customWidth="1"/>
    <col min="14079" max="14079" width="14.85546875" customWidth="1"/>
    <col min="14080" max="14080" width="28.85546875" customWidth="1"/>
    <col min="14081" max="14081" width="33.5703125" customWidth="1"/>
    <col min="14082" max="14082" width="14.28515625" customWidth="1"/>
    <col min="14083" max="14083" width="11.7109375" bestFit="1" customWidth="1"/>
    <col min="14084" max="14084" width="14.42578125" customWidth="1"/>
    <col min="14334" max="14334" width="9.5703125" customWidth="1"/>
    <col min="14335" max="14335" width="14.85546875" customWidth="1"/>
    <col min="14336" max="14336" width="28.85546875" customWidth="1"/>
    <col min="14337" max="14337" width="33.5703125" customWidth="1"/>
    <col min="14338" max="14338" width="14.28515625" customWidth="1"/>
    <col min="14339" max="14339" width="11.7109375" bestFit="1" customWidth="1"/>
    <col min="14340" max="14340" width="14.42578125" customWidth="1"/>
    <col min="14590" max="14590" width="9.5703125" customWidth="1"/>
    <col min="14591" max="14591" width="14.85546875" customWidth="1"/>
    <col min="14592" max="14592" width="28.85546875" customWidth="1"/>
    <col min="14593" max="14593" width="33.5703125" customWidth="1"/>
    <col min="14594" max="14594" width="14.28515625" customWidth="1"/>
    <col min="14595" max="14595" width="11.7109375" bestFit="1" customWidth="1"/>
    <col min="14596" max="14596" width="14.42578125" customWidth="1"/>
    <col min="14846" max="14846" width="9.5703125" customWidth="1"/>
    <col min="14847" max="14847" width="14.85546875" customWidth="1"/>
    <col min="14848" max="14848" width="28.85546875" customWidth="1"/>
    <col min="14849" max="14849" width="33.5703125" customWidth="1"/>
    <col min="14850" max="14850" width="14.28515625" customWidth="1"/>
    <col min="14851" max="14851" width="11.7109375" bestFit="1" customWidth="1"/>
    <col min="14852" max="14852" width="14.42578125" customWidth="1"/>
    <col min="15102" max="15102" width="9.5703125" customWidth="1"/>
    <col min="15103" max="15103" width="14.85546875" customWidth="1"/>
    <col min="15104" max="15104" width="28.85546875" customWidth="1"/>
    <col min="15105" max="15105" width="33.5703125" customWidth="1"/>
    <col min="15106" max="15106" width="14.28515625" customWidth="1"/>
    <col min="15107" max="15107" width="11.7109375" bestFit="1" customWidth="1"/>
    <col min="15108" max="15108" width="14.42578125" customWidth="1"/>
    <col min="15358" max="15358" width="9.5703125" customWidth="1"/>
    <col min="15359" max="15359" width="14.85546875" customWidth="1"/>
    <col min="15360" max="15360" width="28.85546875" customWidth="1"/>
    <col min="15361" max="15361" width="33.5703125" customWidth="1"/>
    <col min="15362" max="15362" width="14.28515625" customWidth="1"/>
    <col min="15363" max="15363" width="11.7109375" bestFit="1" customWidth="1"/>
    <col min="15364" max="15364" width="14.42578125" customWidth="1"/>
    <col min="15614" max="15614" width="9.5703125" customWidth="1"/>
    <col min="15615" max="15615" width="14.85546875" customWidth="1"/>
    <col min="15616" max="15616" width="28.85546875" customWidth="1"/>
    <col min="15617" max="15617" width="33.5703125" customWidth="1"/>
    <col min="15618" max="15618" width="14.28515625" customWidth="1"/>
    <col min="15619" max="15619" width="11.7109375" bestFit="1" customWidth="1"/>
    <col min="15620" max="15620" width="14.42578125" customWidth="1"/>
    <col min="15870" max="15870" width="9.5703125" customWidth="1"/>
    <col min="15871" max="15871" width="14.85546875" customWidth="1"/>
    <col min="15872" max="15872" width="28.85546875" customWidth="1"/>
    <col min="15873" max="15873" width="33.5703125" customWidth="1"/>
    <col min="15874" max="15874" width="14.28515625" customWidth="1"/>
    <col min="15875" max="15875" width="11.7109375" bestFit="1" customWidth="1"/>
    <col min="15876" max="15876" width="14.42578125" customWidth="1"/>
    <col min="16126" max="16126" width="9.5703125" customWidth="1"/>
    <col min="16127" max="16127" width="14.85546875" customWidth="1"/>
    <col min="16128" max="16128" width="28.85546875" customWidth="1"/>
    <col min="16129" max="16129" width="33.5703125" customWidth="1"/>
    <col min="16130" max="16130" width="14.28515625" customWidth="1"/>
    <col min="16131" max="16131" width="11.7109375" bestFit="1" customWidth="1"/>
    <col min="16132" max="16132" width="14.42578125" customWidth="1"/>
  </cols>
  <sheetData>
    <row r="1" spans="1:7" ht="16.5" thickBot="1" x14ac:dyDescent="0.3">
      <c r="A1" s="75" t="s">
        <v>322</v>
      </c>
      <c r="B1" s="75"/>
      <c r="C1" s="75"/>
      <c r="D1" s="75"/>
      <c r="E1" s="75"/>
      <c r="F1" s="75"/>
      <c r="G1" s="75"/>
    </row>
    <row r="2" spans="1:7" ht="15.75" thickBot="1" x14ac:dyDescent="0.3">
      <c r="C2" s="76" t="s">
        <v>323</v>
      </c>
      <c r="D2" s="76"/>
      <c r="E2" s="76"/>
      <c r="F2" s="77" t="s">
        <v>324</v>
      </c>
      <c r="G2" s="78"/>
    </row>
    <row r="3" spans="1:7" ht="16.5" thickTop="1" thickBot="1" x14ac:dyDescent="0.3">
      <c r="C3" s="76" t="s">
        <v>325</v>
      </c>
      <c r="D3" s="76"/>
      <c r="E3" s="76"/>
      <c r="F3" s="79">
        <v>1</v>
      </c>
      <c r="G3" s="80"/>
    </row>
    <row r="4" spans="1:7" ht="15.75" thickBot="1" x14ac:dyDescent="0.3">
      <c r="A4" s="81" t="s">
        <v>326</v>
      </c>
      <c r="B4" s="81"/>
      <c r="C4" s="82"/>
      <c r="D4" s="82" t="s">
        <v>327</v>
      </c>
      <c r="E4" s="83"/>
      <c r="F4" s="81"/>
    </row>
    <row r="5" spans="1:7" ht="16.5" thickBot="1" x14ac:dyDescent="0.3">
      <c r="A5" s="84" t="s">
        <v>328</v>
      </c>
      <c r="B5" s="85" t="s">
        <v>329</v>
      </c>
      <c r="C5" s="85" t="s">
        <v>330</v>
      </c>
      <c r="D5" s="85" t="s">
        <v>331</v>
      </c>
      <c r="E5" s="85" t="s">
        <v>332</v>
      </c>
      <c r="F5" s="85" t="s">
        <v>333</v>
      </c>
      <c r="G5" s="86" t="s">
        <v>334</v>
      </c>
    </row>
    <row r="6" spans="1:7" ht="16.5" thickBot="1" x14ac:dyDescent="0.3">
      <c r="A6" s="87">
        <v>-1</v>
      </c>
      <c r="B6" s="88">
        <v>-2</v>
      </c>
      <c r="C6" s="88">
        <v>-3</v>
      </c>
      <c r="D6" s="88">
        <v>-4</v>
      </c>
      <c r="E6" s="88">
        <v>-5</v>
      </c>
      <c r="F6" s="88">
        <v>-6</v>
      </c>
      <c r="G6" s="89">
        <v>-7</v>
      </c>
    </row>
    <row r="7" spans="1:7" x14ac:dyDescent="0.25">
      <c r="A7" s="90">
        <v>45586</v>
      </c>
      <c r="B7" s="91"/>
      <c r="C7" s="91" t="s">
        <v>10</v>
      </c>
      <c r="D7" s="91" t="s">
        <v>11</v>
      </c>
      <c r="E7" s="92"/>
      <c r="F7" s="91"/>
      <c r="G7" s="93">
        <v>841.58000000029688</v>
      </c>
    </row>
    <row r="8" spans="1:7" x14ac:dyDescent="0.25">
      <c r="A8" s="94">
        <v>45586</v>
      </c>
      <c r="B8" s="95" t="s">
        <v>335</v>
      </c>
      <c r="C8" s="47" t="s">
        <v>22</v>
      </c>
      <c r="D8" s="47" t="s">
        <v>336</v>
      </c>
      <c r="E8" s="96">
        <v>2499772.09</v>
      </c>
      <c r="F8" s="47"/>
      <c r="G8" s="97">
        <f>+G7+E8</f>
        <v>2500613.67</v>
      </c>
    </row>
    <row r="9" spans="1:7" x14ac:dyDescent="0.25">
      <c r="A9" s="94">
        <v>45589</v>
      </c>
      <c r="B9" s="95">
        <v>37922899420</v>
      </c>
      <c r="C9" s="47" t="s">
        <v>337</v>
      </c>
      <c r="D9" s="47" t="s">
        <v>338</v>
      </c>
      <c r="E9" s="96"/>
      <c r="F9" s="98">
        <v>581233.78</v>
      </c>
      <c r="G9" s="16">
        <f t="shared" ref="G9:G27" si="0">+G8-F9</f>
        <v>1919379.89</v>
      </c>
    </row>
    <row r="10" spans="1:7" x14ac:dyDescent="0.25">
      <c r="A10" s="94">
        <v>45589</v>
      </c>
      <c r="B10" s="99">
        <v>37922966560</v>
      </c>
      <c r="C10" s="100" t="s">
        <v>339</v>
      </c>
      <c r="D10" s="100" t="s">
        <v>340</v>
      </c>
      <c r="E10" s="101"/>
      <c r="F10" s="102">
        <v>141440.75</v>
      </c>
      <c r="G10" s="16">
        <f t="shared" si="0"/>
        <v>1777939.14</v>
      </c>
    </row>
    <row r="11" spans="1:7" x14ac:dyDescent="0.25">
      <c r="A11" s="94">
        <v>45589</v>
      </c>
      <c r="B11" s="38">
        <v>37923009091</v>
      </c>
      <c r="C11" s="103" t="s">
        <v>341</v>
      </c>
      <c r="D11" s="104" t="s">
        <v>338</v>
      </c>
      <c r="E11" s="101"/>
      <c r="F11" s="102">
        <v>193914</v>
      </c>
      <c r="G11" s="16">
        <f t="shared" si="0"/>
        <v>1584025.14</v>
      </c>
    </row>
    <row r="12" spans="1:7" x14ac:dyDescent="0.25">
      <c r="A12" s="94">
        <v>45589</v>
      </c>
      <c r="B12" s="38">
        <v>37923124764</v>
      </c>
      <c r="C12" s="103" t="s">
        <v>342</v>
      </c>
      <c r="D12" s="104" t="s">
        <v>338</v>
      </c>
      <c r="E12" s="105"/>
      <c r="F12" s="102">
        <v>66322.990000000005</v>
      </c>
      <c r="G12" s="16">
        <f t="shared" si="0"/>
        <v>1517702.15</v>
      </c>
    </row>
    <row r="13" spans="1:7" x14ac:dyDescent="0.25">
      <c r="A13" s="94">
        <v>45593</v>
      </c>
      <c r="B13" s="38">
        <v>37983086646</v>
      </c>
      <c r="C13" s="103" t="s">
        <v>343</v>
      </c>
      <c r="D13" s="104" t="s">
        <v>344</v>
      </c>
      <c r="E13" s="105"/>
      <c r="F13" s="102">
        <v>286425</v>
      </c>
      <c r="G13" s="16">
        <f t="shared" si="0"/>
        <v>1231277.1499999999</v>
      </c>
    </row>
    <row r="14" spans="1:7" x14ac:dyDescent="0.25">
      <c r="A14" s="94">
        <v>45593</v>
      </c>
      <c r="B14" s="38">
        <v>37983194586</v>
      </c>
      <c r="C14" s="103" t="s">
        <v>345</v>
      </c>
      <c r="D14" s="104" t="s">
        <v>344</v>
      </c>
      <c r="E14" s="105"/>
      <c r="F14" s="102">
        <v>66310</v>
      </c>
      <c r="G14" s="16">
        <f t="shared" si="0"/>
        <v>1164967.1499999999</v>
      </c>
    </row>
    <row r="15" spans="1:7" x14ac:dyDescent="0.25">
      <c r="A15" s="94">
        <v>45593</v>
      </c>
      <c r="B15" s="38">
        <v>37983305091</v>
      </c>
      <c r="C15" s="103" t="s">
        <v>346</v>
      </c>
      <c r="D15" s="104" t="s">
        <v>347</v>
      </c>
      <c r="E15" s="105"/>
      <c r="F15" s="102">
        <v>993130</v>
      </c>
      <c r="G15" s="16">
        <f t="shared" si="0"/>
        <v>171837.14999999991</v>
      </c>
    </row>
    <row r="16" spans="1:7" x14ac:dyDescent="0.25">
      <c r="A16" s="94">
        <v>45593</v>
      </c>
      <c r="B16" s="38">
        <v>37983368782</v>
      </c>
      <c r="C16" s="103" t="s">
        <v>348</v>
      </c>
      <c r="D16" s="104" t="s">
        <v>349</v>
      </c>
      <c r="E16" s="105"/>
      <c r="F16" s="102">
        <v>10160.19</v>
      </c>
      <c r="G16" s="16">
        <f t="shared" si="0"/>
        <v>161676.9599999999</v>
      </c>
    </row>
    <row r="17" spans="1:7" x14ac:dyDescent="0.25">
      <c r="A17" s="94">
        <v>45593</v>
      </c>
      <c r="B17" s="38">
        <v>37983419639</v>
      </c>
      <c r="C17" s="103" t="s">
        <v>350</v>
      </c>
      <c r="D17" s="104" t="s">
        <v>351</v>
      </c>
      <c r="E17" s="105"/>
      <c r="F17" s="102">
        <v>15200</v>
      </c>
      <c r="G17" s="16">
        <f t="shared" si="0"/>
        <v>146476.9599999999</v>
      </c>
    </row>
    <row r="18" spans="1:7" x14ac:dyDescent="0.25">
      <c r="A18" s="106">
        <v>45593</v>
      </c>
      <c r="B18" s="107">
        <v>37983530887</v>
      </c>
      <c r="C18" s="108" t="s">
        <v>352</v>
      </c>
      <c r="D18" s="109" t="s">
        <v>353</v>
      </c>
      <c r="E18" s="110"/>
      <c r="F18" s="111">
        <v>900</v>
      </c>
      <c r="G18" s="16">
        <f t="shared" si="0"/>
        <v>145576.9599999999</v>
      </c>
    </row>
    <row r="19" spans="1:7" x14ac:dyDescent="0.25">
      <c r="A19" s="106">
        <v>45593</v>
      </c>
      <c r="B19" s="107">
        <v>37983569093</v>
      </c>
      <c r="C19" s="108" t="s">
        <v>354</v>
      </c>
      <c r="D19" s="109" t="s">
        <v>355</v>
      </c>
      <c r="E19" s="110"/>
      <c r="F19" s="111">
        <v>1950</v>
      </c>
      <c r="G19" s="16">
        <f t="shared" si="0"/>
        <v>143626.9599999999</v>
      </c>
    </row>
    <row r="20" spans="1:7" x14ac:dyDescent="0.25">
      <c r="A20" s="106">
        <v>45593</v>
      </c>
      <c r="B20" s="107">
        <v>37983647273</v>
      </c>
      <c r="C20" s="108" t="s">
        <v>356</v>
      </c>
      <c r="D20" s="109" t="s">
        <v>357</v>
      </c>
      <c r="E20" s="110"/>
      <c r="F20" s="111">
        <v>9050</v>
      </c>
      <c r="G20" s="16">
        <f t="shared" si="0"/>
        <v>134576.9599999999</v>
      </c>
    </row>
    <row r="21" spans="1:7" x14ac:dyDescent="0.25">
      <c r="A21" s="106">
        <v>45593</v>
      </c>
      <c r="B21" s="107">
        <v>37983677272</v>
      </c>
      <c r="C21" s="108" t="s">
        <v>358</v>
      </c>
      <c r="D21" s="109" t="s">
        <v>359</v>
      </c>
      <c r="E21" s="110"/>
      <c r="F21" s="111">
        <v>2025</v>
      </c>
      <c r="G21" s="16">
        <f t="shared" si="0"/>
        <v>132551.9599999999</v>
      </c>
    </row>
    <row r="22" spans="1:7" x14ac:dyDescent="0.25">
      <c r="A22" s="106">
        <v>45593</v>
      </c>
      <c r="B22" s="107">
        <v>37983700476</v>
      </c>
      <c r="C22" s="108" t="s">
        <v>360</v>
      </c>
      <c r="D22" s="109" t="s">
        <v>353</v>
      </c>
      <c r="E22" s="110"/>
      <c r="F22" s="111">
        <v>1350</v>
      </c>
      <c r="G22" s="16">
        <f t="shared" si="0"/>
        <v>131201.9599999999</v>
      </c>
    </row>
    <row r="23" spans="1:7" x14ac:dyDescent="0.25">
      <c r="A23" s="106">
        <v>45593</v>
      </c>
      <c r="B23" s="107">
        <v>37983734655</v>
      </c>
      <c r="C23" s="108" t="s">
        <v>361</v>
      </c>
      <c r="D23" s="109" t="s">
        <v>362</v>
      </c>
      <c r="E23" s="110"/>
      <c r="F23" s="111">
        <v>1800</v>
      </c>
      <c r="G23" s="16">
        <f t="shared" si="0"/>
        <v>129401.9599999999</v>
      </c>
    </row>
    <row r="24" spans="1:7" x14ac:dyDescent="0.25">
      <c r="A24" s="106">
        <v>45593</v>
      </c>
      <c r="B24" s="107">
        <v>37983779731</v>
      </c>
      <c r="C24" s="108" t="s">
        <v>363</v>
      </c>
      <c r="D24" s="109" t="s">
        <v>355</v>
      </c>
      <c r="E24" s="110"/>
      <c r="F24" s="111">
        <v>1100</v>
      </c>
      <c r="G24" s="16">
        <f t="shared" si="0"/>
        <v>128301.9599999999</v>
      </c>
    </row>
    <row r="25" spans="1:7" x14ac:dyDescent="0.25">
      <c r="A25" s="106">
        <v>45593</v>
      </c>
      <c r="B25" s="107">
        <v>37983817061</v>
      </c>
      <c r="C25" s="108" t="s">
        <v>364</v>
      </c>
      <c r="D25" s="109" t="s">
        <v>353</v>
      </c>
      <c r="E25" s="110"/>
      <c r="F25" s="111">
        <v>600</v>
      </c>
      <c r="G25" s="16">
        <f t="shared" si="0"/>
        <v>127701.9599999999</v>
      </c>
    </row>
    <row r="26" spans="1:7" x14ac:dyDescent="0.25">
      <c r="A26" s="106">
        <v>45594</v>
      </c>
      <c r="B26" s="107">
        <v>38009005111</v>
      </c>
      <c r="C26" s="108" t="s">
        <v>365</v>
      </c>
      <c r="D26" s="109" t="s">
        <v>366</v>
      </c>
      <c r="E26" s="110"/>
      <c r="F26" s="111">
        <v>122830.66</v>
      </c>
      <c r="G26" s="16">
        <f t="shared" si="0"/>
        <v>4871.299999999901</v>
      </c>
    </row>
    <row r="27" spans="1:7" x14ac:dyDescent="0.25">
      <c r="A27" s="106">
        <v>45595</v>
      </c>
      <c r="B27" s="107"/>
      <c r="C27" s="108" t="s">
        <v>367</v>
      </c>
      <c r="D27" s="109" t="s">
        <v>368</v>
      </c>
      <c r="E27" s="110"/>
      <c r="F27" s="111">
        <v>3814.39</v>
      </c>
      <c r="G27" s="16">
        <f t="shared" si="0"/>
        <v>1056.9099999999012</v>
      </c>
    </row>
    <row r="28" spans="1:7" ht="15.75" thickBot="1" x14ac:dyDescent="0.3">
      <c r="A28" s="112"/>
      <c r="B28" s="113"/>
      <c r="C28" s="113"/>
      <c r="D28" s="113"/>
      <c r="E28" s="114">
        <f>SUM(E8:E17)</f>
        <v>2499772.09</v>
      </c>
      <c r="F28" s="115">
        <f>SUM(F9:F27)</f>
        <v>2499556.7600000002</v>
      </c>
      <c r="G28" s="116"/>
    </row>
    <row r="29" spans="1:7" x14ac:dyDescent="0.25">
      <c r="A29" s="117" t="s">
        <v>369</v>
      </c>
      <c r="B29" s="118"/>
      <c r="C29" s="119"/>
      <c r="D29" s="120" t="s">
        <v>370</v>
      </c>
      <c r="E29" s="121"/>
      <c r="F29" s="122" t="s">
        <v>371</v>
      </c>
      <c r="G29" s="123"/>
    </row>
    <row r="30" spans="1:7" x14ac:dyDescent="0.25">
      <c r="A30" s="117" t="s">
        <v>372</v>
      </c>
      <c r="B30" s="118"/>
      <c r="C30" s="119"/>
      <c r="D30" s="120" t="s">
        <v>373</v>
      </c>
      <c r="E30" s="124"/>
      <c r="F30" s="122" t="s">
        <v>374</v>
      </c>
      <c r="G30" s="123"/>
    </row>
    <row r="31" spans="1:7" x14ac:dyDescent="0.25">
      <c r="A31" s="117" t="s">
        <v>375</v>
      </c>
      <c r="B31" s="123"/>
      <c r="C31" s="125"/>
      <c r="D31" s="120" t="s">
        <v>376</v>
      </c>
      <c r="E31" s="126"/>
      <c r="F31" s="122" t="s">
        <v>377</v>
      </c>
      <c r="G31" s="123"/>
    </row>
    <row r="32" spans="1:7" x14ac:dyDescent="0.25">
      <c r="A32" s="127"/>
      <c r="B32" s="123"/>
      <c r="C32" s="125"/>
      <c r="D32" s="127"/>
      <c r="E32" s="128"/>
      <c r="F32" s="129"/>
      <c r="G32" s="123"/>
    </row>
  </sheetData>
  <mergeCells count="5">
    <mergeCell ref="A1:G1"/>
    <mergeCell ref="C2:E2"/>
    <mergeCell ref="F2:G2"/>
    <mergeCell ref="C3:E3"/>
    <mergeCell ref="F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2024-11-11T14:44:46Z</cp:lastPrinted>
  <dcterms:created xsi:type="dcterms:W3CDTF">2024-11-11T14:38:05Z</dcterms:created>
  <dcterms:modified xsi:type="dcterms:W3CDTF">2024-11-11T16:29:11Z</dcterms:modified>
</cp:coreProperties>
</file>