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6295B450-826E-439E-9CD8-0E1C0FA9BC5A}" xr6:coauthVersionLast="47" xr6:coauthVersionMax="47" xr10:uidLastSave="{00000000-0000-0000-0000-000000000000}"/>
  <bookViews>
    <workbookView xWindow="-120" yWindow="-120" windowWidth="15600" windowHeight="11160" xr2:uid="{57B0188A-C873-49F9-B459-8C59FFB3A23B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5" i="1" l="1"/>
  <c r="E135" i="1"/>
  <c r="G7" i="1"/>
  <c r="G8" i="1" s="1"/>
  <c r="G9" i="1" s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</calcChain>
</file>

<file path=xl/sharedStrings.xml><?xml version="1.0" encoding="utf-8"?>
<sst xmlns="http://schemas.openxmlformats.org/spreadsheetml/2006/main" count="334" uniqueCount="141">
  <si>
    <t>LIBRO VENTAS POR SERVICIOS  SENASA</t>
  </si>
  <si>
    <t>INGRESOS Y EGRESOS DE SEPTIEMBRE DEL 2024</t>
  </si>
  <si>
    <t>HOSPITAL PROVINCIAL RICARDO LIMARDO</t>
  </si>
  <si>
    <t>Fecha</t>
  </si>
  <si>
    <t>Ck. No.</t>
  </si>
  <si>
    <t>Beneficiario</t>
  </si>
  <si>
    <t>Concepto</t>
  </si>
  <si>
    <t>Ingresos</t>
  </si>
  <si>
    <t>Egresos</t>
  </si>
  <si>
    <t>Balance</t>
  </si>
  <si>
    <t>BALANCE ANTERIOR</t>
  </si>
  <si>
    <t>B/A</t>
  </si>
  <si>
    <t>4524000000069</t>
  </si>
  <si>
    <t>TRANSFERENCIA BANCO</t>
  </si>
  <si>
    <t>FONDOS SENASA AGOSTO 2024</t>
  </si>
  <si>
    <t>CAFETERIA</t>
  </si>
  <si>
    <t>ODONTOLOGIA</t>
  </si>
  <si>
    <t>COPAGO</t>
  </si>
  <si>
    <t>4524000000004</t>
  </si>
  <si>
    <t>ARS CONTRIBUTIVO</t>
  </si>
  <si>
    <t>4524000000008</t>
  </si>
  <si>
    <t>SIMON SILVERIO GUZMAN 2%</t>
  </si>
  <si>
    <t>DESMONTE DE MEDICAMENTOS,MATERIAL GASTABLE Y SOLUCIONES LOS DIAS 25/07/2024 Y 07,09,14 DE AGOSTO 2024</t>
  </si>
  <si>
    <t>BRIMARGE GROUP, SRL.</t>
  </si>
  <si>
    <t>COMPRA DE CAJA DE MANTENIMIENTO PARA IMPRESORAS WORKFORCE</t>
  </si>
  <si>
    <t>4524000000052</t>
  </si>
  <si>
    <t>SENASA ODONTOLOGIA</t>
  </si>
  <si>
    <t>COLECTOR IMPUESTOS INTERNOS</t>
  </si>
  <si>
    <t>RETENCION AGOSTO 2024</t>
  </si>
  <si>
    <t>REYNA PERALTA HEREDIA</t>
  </si>
  <si>
    <t>PAGO DERECHOS ADQUIRIDOS(SALIDA)POR TERMINO DE CONTRATO</t>
  </si>
  <si>
    <t>CARLOS JOSE CABRERA HERNANDEZ</t>
  </si>
  <si>
    <t>PAGO DERECHOS ADQUIRIDOS(SALIDA)POR DUPLICIDAD  DE NOMINA RENUNCIA VERBAL</t>
  </si>
  <si>
    <t>ONEYDA ELENA EUSEBIO BURGOS</t>
  </si>
  <si>
    <t>PAGO DERECHOS ADQUIRIDOS(SALIDA)POR RENUNCIA</t>
  </si>
  <si>
    <t>YANIRA ALEJANDRA JORGE SILVESTRE</t>
  </si>
  <si>
    <t>700010344</t>
  </si>
  <si>
    <t>700010347</t>
  </si>
  <si>
    <t>700010350</t>
  </si>
  <si>
    <t>700010353</t>
  </si>
  <si>
    <t>700090332</t>
  </si>
  <si>
    <t>700090335</t>
  </si>
  <si>
    <t>700090338</t>
  </si>
  <si>
    <t>700090341</t>
  </si>
  <si>
    <t>700090344</t>
  </si>
  <si>
    <t>700010215</t>
  </si>
  <si>
    <t>700010218</t>
  </si>
  <si>
    <t>700010221</t>
  </si>
  <si>
    <t>90040349</t>
  </si>
  <si>
    <t>90040352</t>
  </si>
  <si>
    <t>90040355</t>
  </si>
  <si>
    <t>90040358</t>
  </si>
  <si>
    <t>4524000000016</t>
  </si>
  <si>
    <t>ARS CONTRIBUTIVO SENASA</t>
  </si>
  <si>
    <t>4524000000025</t>
  </si>
  <si>
    <t>ARS RENACER</t>
  </si>
  <si>
    <t>4524000000011</t>
  </si>
  <si>
    <t>ARS CMD</t>
  </si>
  <si>
    <t>4524000041659</t>
  </si>
  <si>
    <t>ARS MONUMENTAL</t>
  </si>
  <si>
    <t>90050369</t>
  </si>
  <si>
    <t>90050372</t>
  </si>
  <si>
    <t>90050375</t>
  </si>
  <si>
    <t>90050378</t>
  </si>
  <si>
    <t>ITBIS</t>
  </si>
  <si>
    <t>4524000021722</t>
  </si>
  <si>
    <t>ARS UNIVERSAL</t>
  </si>
  <si>
    <t>4524000000003</t>
  </si>
  <si>
    <t>ARS FUTURO</t>
  </si>
  <si>
    <t>90061232</t>
  </si>
  <si>
    <t>90061235</t>
  </si>
  <si>
    <t>90040827</t>
  </si>
  <si>
    <t>90040830</t>
  </si>
  <si>
    <t>90040833</t>
  </si>
  <si>
    <t>90040836</t>
  </si>
  <si>
    <t>90030618</t>
  </si>
  <si>
    <t>90030622</t>
  </si>
  <si>
    <t>90030626</t>
  </si>
  <si>
    <t>90030629</t>
  </si>
  <si>
    <t>4524000044584</t>
  </si>
  <si>
    <t>ARS YUNEN</t>
  </si>
  <si>
    <t>90060526</t>
  </si>
  <si>
    <t>90060529</t>
  </si>
  <si>
    <t>90060532</t>
  </si>
  <si>
    <t>90060535</t>
  </si>
  <si>
    <t>ARS SEMMA</t>
  </si>
  <si>
    <t>ARS SENASA CONTRIBUTIVO</t>
  </si>
  <si>
    <t>PAGO INCENTIVOS ENERO JUNIO 2024</t>
  </si>
  <si>
    <t>90031106</t>
  </si>
  <si>
    <t>90031109</t>
  </si>
  <si>
    <t>90031112</t>
  </si>
  <si>
    <t>90031115</t>
  </si>
  <si>
    <t>90031118</t>
  </si>
  <si>
    <t>4524000000375</t>
  </si>
  <si>
    <t>HOSPITAL RICARDO LIMARDO</t>
  </si>
  <si>
    <t>4524000000026</t>
  </si>
  <si>
    <t>JUAN LUIS ALMONTE REYES.</t>
  </si>
  <si>
    <t>ALIMENTOS, PAPEL, LIMPIEZA ,PLASTICOS</t>
  </si>
  <si>
    <t>SANOZ FARMACEUTICA, SRL.</t>
  </si>
  <si>
    <t>MEDICAMENTOS Y MATERIAL MEDICO QX.</t>
  </si>
  <si>
    <t>ALMACEN SILVERIO PEREZ, SRL.</t>
  </si>
  <si>
    <t>ALIMENTOS,PLASTICOS,PAPEL,LIMPIEZA.</t>
  </si>
  <si>
    <t>JOSE SEVERINO PERALTA.</t>
  </si>
  <si>
    <t xml:space="preserve">PAPELERIA E IMPRESOS </t>
  </si>
  <si>
    <t>DOMINGO CASTILLO.</t>
  </si>
  <si>
    <t>COMPRA DE FRUTAS Y VEGETALES.</t>
  </si>
  <si>
    <t>ALMANZAR ESTEVEZ, SRL.</t>
  </si>
  <si>
    <t>REACTIVOS Y MATERIAL MEDICO QX.</t>
  </si>
  <si>
    <t>OSVALDITO ORTIZ. 10%</t>
  </si>
  <si>
    <t>FLETE  A STO DGO (4) Y SANTIAGO(1) PARA PROMESE CAL  A BUSCAR MEDICAMENTOS  Y KIT, LOS DIAS 09,07,14,22 Y 28 AGOSTO 2024</t>
  </si>
  <si>
    <t>ZEN PHARMACEUTHICAL, SRL.</t>
  </si>
  <si>
    <t>MATERIAL MEDICO QX.</t>
  </si>
  <si>
    <t>TELECABLE CENTRAL PUERTO PLATA PP,SRL.</t>
  </si>
  <si>
    <t>PAGO SERVICIOS DE INTERNET Y TV MES DE SEPTIEMBRE 2024</t>
  </si>
  <si>
    <t>FEC BIOMEDICAL, SRL.</t>
  </si>
  <si>
    <t>SERVICIOS DE MANTENIMIENTO A EQUIPOS,COMPRA MATERIAL MEDICO QX, EQUIPO MEDICO</t>
  </si>
  <si>
    <t>COPEM HOSPICLINIC, SRL.</t>
  </si>
  <si>
    <t>HAMLET CASTILLO 10%.</t>
  </si>
  <si>
    <t>PAGO FLETES(1) A STO.DGO, A LAS DIFERENTES ARS ENTREGA DE DOCUMENTOS, EL DIA 06/09/2024</t>
  </si>
  <si>
    <t>ANTONIO ALVAREZ CONTRATISTA, SRL.</t>
  </si>
  <si>
    <t>SERVICIOS DE MANTENIMIENTO Y REPARACION DE ESCALERA, REGISTRO PARQUE CAFETERIA, FILTRACIONES EN FARMACIA Y PABELLON EXTERIOR</t>
  </si>
  <si>
    <t>INVERSIONES AQUARIUS, SRL.</t>
  </si>
  <si>
    <t>COMPRA DE AGUA Y HIELO P/CAFETERIA</t>
  </si>
  <si>
    <t>CARLOS DAVID TAVAREZ SANTOS.</t>
  </si>
  <si>
    <t xml:space="preserve">COMPRA DE ALIMENTOS PARA LA CAFETERIA </t>
  </si>
  <si>
    <t>BIO NUCLEAR, S.A.</t>
  </si>
  <si>
    <t>CRUZ AYALA, SRL.</t>
  </si>
  <si>
    <t>BANCO RESERVAS</t>
  </si>
  <si>
    <t>CARGOS BANCO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</si>
  <si>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</si>
  <si>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</si>
  <si>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</si>
  <si>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</si>
  <si>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</si>
  <si>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</si>
  <si>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</si>
  <si>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</si>
  <si>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Johnny Hernandez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</si>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</sst>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i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Arial"/>
      <family val="2"/>
    </font>
    <font>
      <i/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name val="Calibri"/>
      <family val="2"/>
      <scheme val="minor"/>
    </font>
    <font>
      <sz val="11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3" fillId="0" borderId="0"/>
  </cellStyleXfs>
  <cellXfs count="73">
    <xf numFmtId="0" fontId="0" fillId="0" borderId="0" xfId="0"/>
    <xf numFmtId="0" fontId="2" fillId="0" borderId="0" xfId="0" applyFont="1" applyAlignment="1">
      <alignment horizontal="center"/>
    </xf>
    <xf numFmtId="17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1" xfId="2" applyFont="1" applyBorder="1"/>
    <xf numFmtId="0" fontId="4" fillId="0" borderId="2" xfId="2" applyFont="1" applyBorder="1"/>
    <xf numFmtId="43" fontId="4" fillId="0" borderId="3" xfId="1" applyFont="1" applyFill="1" applyBorder="1"/>
    <xf numFmtId="0" fontId="4" fillId="0" borderId="4" xfId="2" applyFont="1" applyBorder="1"/>
    <xf numFmtId="14" fontId="5" fillId="2" borderId="5" xfId="2" applyNumberFormat="1" applyFont="1" applyFill="1" applyBorder="1"/>
    <xf numFmtId="0" fontId="5" fillId="2" borderId="6" xfId="2" applyFont="1" applyFill="1" applyBorder="1" applyAlignment="1">
      <alignment horizontal="left"/>
    </xf>
    <xf numFmtId="0" fontId="5" fillId="2" borderId="6" xfId="2" applyFont="1" applyFill="1" applyBorder="1"/>
    <xf numFmtId="0" fontId="4" fillId="2" borderId="6" xfId="2" applyFont="1" applyFill="1" applyBorder="1"/>
    <xf numFmtId="43" fontId="4" fillId="2" borderId="6" xfId="1" applyFont="1" applyFill="1" applyBorder="1"/>
    <xf numFmtId="43" fontId="5" fillId="2" borderId="7" xfId="0" applyNumberFormat="1" applyFont="1" applyFill="1" applyBorder="1"/>
    <xf numFmtId="49" fontId="5" fillId="2" borderId="8" xfId="2" applyNumberFormat="1" applyFont="1" applyFill="1" applyBorder="1" applyAlignment="1">
      <alignment horizontal="left"/>
    </xf>
    <xf numFmtId="0" fontId="5" fillId="2" borderId="8" xfId="2" applyFont="1" applyFill="1" applyBorder="1"/>
    <xf numFmtId="43" fontId="5" fillId="2" borderId="0" xfId="1" applyFont="1" applyFill="1" applyBorder="1"/>
    <xf numFmtId="43" fontId="4" fillId="2" borderId="8" xfId="1" applyFont="1" applyFill="1" applyBorder="1"/>
    <xf numFmtId="43" fontId="5" fillId="2" borderId="9" xfId="0" applyNumberFormat="1" applyFont="1" applyFill="1" applyBorder="1"/>
    <xf numFmtId="0" fontId="6" fillId="2" borderId="10" xfId="0" applyFont="1" applyFill="1" applyBorder="1" applyAlignment="1">
      <alignment horizontal="left"/>
    </xf>
    <xf numFmtId="0" fontId="5" fillId="2" borderId="10" xfId="2" applyFont="1" applyFill="1" applyBorder="1"/>
    <xf numFmtId="43" fontId="6" fillId="2" borderId="11" xfId="1" applyFont="1" applyFill="1" applyBorder="1"/>
    <xf numFmtId="43" fontId="5" fillId="2" borderId="8" xfId="1" applyFont="1" applyFill="1" applyBorder="1"/>
    <xf numFmtId="43" fontId="6" fillId="2" borderId="9" xfId="1" applyFont="1" applyFill="1" applyBorder="1"/>
    <xf numFmtId="43" fontId="5" fillId="2" borderId="10" xfId="1" applyFont="1" applyFill="1" applyBorder="1"/>
    <xf numFmtId="43" fontId="7" fillId="2" borderId="8" xfId="1" applyFont="1" applyFill="1" applyBorder="1"/>
    <xf numFmtId="0" fontId="5" fillId="2" borderId="10" xfId="2" applyFont="1" applyFill="1" applyBorder="1" applyAlignment="1">
      <alignment horizontal="left"/>
    </xf>
    <xf numFmtId="0" fontId="5" fillId="2" borderId="10" xfId="0" applyFont="1" applyFill="1" applyBorder="1"/>
    <xf numFmtId="49" fontId="6" fillId="2" borderId="10" xfId="0" applyNumberFormat="1" applyFont="1" applyFill="1" applyBorder="1" applyAlignment="1">
      <alignment horizontal="left"/>
    </xf>
    <xf numFmtId="0" fontId="5" fillId="2" borderId="10" xfId="0" applyFont="1" applyFill="1" applyBorder="1" applyAlignment="1">
      <alignment horizontal="left"/>
    </xf>
    <xf numFmtId="0" fontId="0" fillId="2" borderId="10" xfId="0" applyFill="1" applyBorder="1" applyAlignment="1">
      <alignment horizontal="left"/>
    </xf>
    <xf numFmtId="0" fontId="8" fillId="2" borderId="10" xfId="0" applyFont="1" applyFill="1" applyBorder="1" applyAlignment="1">
      <alignment horizontal="left"/>
    </xf>
    <xf numFmtId="0" fontId="9" fillId="2" borderId="10" xfId="0" applyFont="1" applyFill="1" applyBorder="1"/>
    <xf numFmtId="0" fontId="9" fillId="2" borderId="10" xfId="0" applyFont="1" applyFill="1" applyBorder="1" applyAlignment="1">
      <alignment horizontal="left"/>
    </xf>
    <xf numFmtId="49" fontId="5" fillId="2" borderId="10" xfId="0" applyNumberFormat="1" applyFont="1" applyFill="1" applyBorder="1" applyAlignment="1">
      <alignment horizontal="left"/>
    </xf>
    <xf numFmtId="49" fontId="9" fillId="2" borderId="10" xfId="2" applyNumberFormat="1" applyFont="1" applyFill="1" applyBorder="1" applyAlignment="1">
      <alignment horizontal="left"/>
    </xf>
    <xf numFmtId="14" fontId="8" fillId="2" borderId="10" xfId="2" applyNumberFormat="1" applyFont="1" applyFill="1" applyBorder="1" applyAlignment="1">
      <alignment horizontal="right"/>
    </xf>
    <xf numFmtId="43" fontId="3" fillId="2" borderId="12" xfId="1" applyFont="1" applyFill="1" applyBorder="1"/>
    <xf numFmtId="49" fontId="5" fillId="2" borderId="13" xfId="0" applyNumberFormat="1" applyFont="1" applyFill="1" applyBorder="1" applyAlignment="1">
      <alignment horizontal="center"/>
    </xf>
    <xf numFmtId="1" fontId="8" fillId="0" borderId="13" xfId="3" applyNumberFormat="1" applyFont="1" applyBorder="1" applyAlignment="1">
      <alignment horizontal="center"/>
    </xf>
    <xf numFmtId="0" fontId="8" fillId="2" borderId="10" xfId="0" applyFont="1" applyFill="1" applyBorder="1"/>
    <xf numFmtId="0" fontId="8" fillId="2" borderId="10" xfId="0" applyFont="1" applyFill="1" applyBorder="1" applyAlignment="1">
      <alignment wrapText="1"/>
    </xf>
    <xf numFmtId="14" fontId="8" fillId="2" borderId="14" xfId="2" applyNumberFormat="1" applyFont="1" applyFill="1" applyBorder="1" applyAlignment="1">
      <alignment horizontal="right"/>
    </xf>
    <xf numFmtId="0" fontId="9" fillId="2" borderId="12" xfId="0" applyFont="1" applyFill="1" applyBorder="1"/>
    <xf numFmtId="0" fontId="9" fillId="2" borderId="12" xfId="0" applyFont="1" applyFill="1" applyBorder="1" applyAlignment="1">
      <alignment horizontal="left"/>
    </xf>
    <xf numFmtId="43" fontId="5" fillId="2" borderId="12" xfId="1" applyFont="1" applyFill="1" applyBorder="1"/>
    <xf numFmtId="14" fontId="5" fillId="2" borderId="15" xfId="0" applyNumberFormat="1" applyFont="1" applyFill="1" applyBorder="1" applyAlignment="1">
      <alignment horizontal="right"/>
    </xf>
    <xf numFmtId="0" fontId="5" fillId="2" borderId="16" xfId="2" applyFont="1" applyFill="1" applyBorder="1"/>
    <xf numFmtId="0" fontId="5" fillId="2" borderId="16" xfId="0" applyFont="1" applyFill="1" applyBorder="1"/>
    <xf numFmtId="43" fontId="10" fillId="2" borderId="16" xfId="1" applyFont="1" applyFill="1" applyBorder="1"/>
    <xf numFmtId="43" fontId="11" fillId="2" borderId="17" xfId="0" applyNumberFormat="1" applyFont="1" applyFill="1" applyBorder="1"/>
    <xf numFmtId="14" fontId="5" fillId="2" borderId="0" xfId="0" applyNumberFormat="1" applyFont="1" applyFill="1" applyAlignment="1">
      <alignment horizontal="right"/>
    </xf>
    <xf numFmtId="0" fontId="5" fillId="2" borderId="0" xfId="2" applyFont="1" applyFill="1"/>
    <xf numFmtId="0" fontId="5" fillId="2" borderId="0" xfId="0" applyFont="1" applyFill="1"/>
    <xf numFmtId="43" fontId="10" fillId="2" borderId="0" xfId="1" applyFont="1" applyFill="1" applyBorder="1"/>
    <xf numFmtId="43" fontId="11" fillId="2" borderId="0" xfId="0" applyNumberFormat="1" applyFont="1" applyFill="1"/>
    <xf numFmtId="0" fontId="12" fillId="2" borderId="0" xfId="0" applyFont="1" applyFill="1" applyAlignment="1">
      <alignment horizontal="center"/>
    </xf>
    <xf numFmtId="164" fontId="12" fillId="2" borderId="0" xfId="1" applyNumberFormat="1" applyFont="1" applyFill="1" applyBorder="1" applyAlignment="1">
      <alignment horizontal="right"/>
    </xf>
    <xf numFmtId="0" fontId="12" fillId="2" borderId="0" xfId="0" applyFont="1" applyFill="1"/>
    <xf numFmtId="0" fontId="12" fillId="0" borderId="0" xfId="0" applyFont="1"/>
    <xf numFmtId="14" fontId="12" fillId="2" borderId="0" xfId="0" applyNumberFormat="1" applyFont="1" applyFill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4" fontId="12" fillId="0" borderId="0" xfId="0" applyNumberFormat="1" applyFont="1" applyAlignment="1">
      <alignment horizontal="left"/>
    </xf>
    <xf numFmtId="0" fontId="13" fillId="2" borderId="0" xfId="0" applyFont="1" applyFill="1"/>
    <xf numFmtId="0" fontId="13" fillId="0" borderId="0" xfId="0" applyFont="1"/>
    <xf numFmtId="14" fontId="13" fillId="2" borderId="0" xfId="0" applyNumberFormat="1" applyFont="1" applyFill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 wrapText="1"/>
    </xf>
    <xf numFmtId="164" fontId="13" fillId="0" borderId="0" xfId="0" applyNumberFormat="1" applyFont="1" applyAlignment="1">
      <alignment horizontal="left"/>
    </xf>
    <xf numFmtId="0" fontId="12" fillId="0" borderId="0" xfId="0" applyFont="1" applyAlignment="1">
      <alignment horizontal="center" wrapText="1"/>
    </xf>
    <xf numFmtId="0" fontId="5" fillId="0" borderId="0" xfId="0" applyFont="1"/>
    <xf numFmtId="0" fontId="10" fillId="0" borderId="0" xfId="0" applyFont="1"/>
  </cellXfs>
  <cellStyles count="4">
    <cellStyle name="Millares" xfId="1" builtinId="3"/>
    <cellStyle name="Normal" xfId="0" builtinId="0"/>
    <cellStyle name="Normal 2" xfId="2" xr:uid="{FDB7CE67-1B2C-477D-8D1F-302EED9BA2E1}"/>
    <cellStyle name="Normal 2 2" xfId="3" xr:uid="{D8E4C9DE-21E7-489F-9C1B-BEB2C2726F9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0</xdr:row>
      <xdr:rowOff>76200</xdr:rowOff>
    </xdr:from>
    <xdr:to>
      <xdr:col>2</xdr:col>
      <xdr:colOff>200026</xdr:colOff>
      <xdr:row>3</xdr:row>
      <xdr:rowOff>165735</xdr:rowOff>
    </xdr:to>
    <xdr:pic>
      <xdr:nvPicPr>
        <xdr:cNvPr id="2" name="Imagen 1" descr="Vista previa de imagen">
          <a:extLst>
            <a:ext uri="{FF2B5EF4-FFF2-40B4-BE49-F238E27FC236}">
              <a16:creationId xmlns:a16="http://schemas.microsoft.com/office/drawing/2014/main" id="{92AD0379-126B-4EE7-B426-D00EF5394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" y="76200"/>
          <a:ext cx="1133476" cy="66103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2449830</xdr:colOff>
      <xdr:row>0</xdr:row>
      <xdr:rowOff>95252</xdr:rowOff>
    </xdr:from>
    <xdr:to>
      <xdr:col>4</xdr:col>
      <xdr:colOff>638175</xdr:colOff>
      <xdr:row>2</xdr:row>
      <xdr:rowOff>180976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8E7705F-5926-47E0-B011-E16461F2B2EF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79005" y="95252"/>
          <a:ext cx="788670" cy="48577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2D3397-3381-47A1-B554-0A3E2A495DD2}">
  <sheetPr>
    <pageSetUpPr fitToPage="1"/>
  </sheetPr>
  <dimension ref="A1:G144"/>
  <sheetViews>
    <sheetView tabSelected="1" topLeftCell="C94" workbookViewId="0">
      <selection activeCell="C29" sqref="C29"/>
    </sheetView>
  </sheetViews>
  <sheetFormatPr baseColWidth="10" defaultRowHeight="15" x14ac:dyDescent="0.25"/>
  <cols>
    <col min="1" max="1" width="10.28515625" customWidth="1"/>
    <col min="2" max="2" width="14.5703125" customWidth="1"/>
    <col min="3" max="3" width="47.5703125" customWidth="1"/>
    <col min="4" max="4" width="39" customWidth="1"/>
    <col min="5" max="5" width="16.85546875" customWidth="1"/>
    <col min="6" max="6" width="16.28515625" customWidth="1"/>
    <col min="7" max="7" width="18.85546875" customWidth="1"/>
  </cols>
  <sheetData>
    <row r="1" spans="1:7" ht="15.75" x14ac:dyDescent="0.25">
      <c r="A1" s="1" t="s">
        <v>0</v>
      </c>
      <c r="B1" s="1"/>
      <c r="C1" s="1"/>
      <c r="D1" s="1"/>
      <c r="E1" s="1"/>
      <c r="F1" s="1"/>
      <c r="G1" s="1"/>
    </row>
    <row r="2" spans="1:7" ht="15.75" x14ac:dyDescent="0.25">
      <c r="A2" s="2" t="s">
        <v>1</v>
      </c>
      <c r="B2" s="1"/>
      <c r="C2" s="1"/>
      <c r="D2" s="1"/>
      <c r="E2" s="1"/>
      <c r="F2" s="1"/>
      <c r="G2" s="1"/>
    </row>
    <row r="3" spans="1:7" ht="15.75" x14ac:dyDescent="0.25">
      <c r="A3" s="1" t="s">
        <v>2</v>
      </c>
      <c r="B3" s="1"/>
      <c r="C3" s="1"/>
      <c r="D3" s="1"/>
      <c r="E3" s="1"/>
      <c r="F3" s="1"/>
      <c r="G3" s="1"/>
    </row>
    <row r="4" spans="1:7" ht="16.5" thickBot="1" x14ac:dyDescent="0.3">
      <c r="A4" s="3"/>
      <c r="B4" s="3"/>
      <c r="C4" s="3"/>
      <c r="D4" s="3"/>
      <c r="E4" s="3"/>
      <c r="F4" s="3"/>
      <c r="G4" s="3"/>
    </row>
    <row r="5" spans="1:7" ht="15.75" thickBot="1" x14ac:dyDescent="0.3">
      <c r="A5" s="4" t="s">
        <v>3</v>
      </c>
      <c r="B5" s="5" t="s">
        <v>4</v>
      </c>
      <c r="C5" s="5" t="s">
        <v>5</v>
      </c>
      <c r="D5" s="5" t="s">
        <v>6</v>
      </c>
      <c r="E5" s="5" t="s">
        <v>7</v>
      </c>
      <c r="F5" s="6" t="s">
        <v>8</v>
      </c>
      <c r="G5" s="7" t="s">
        <v>9</v>
      </c>
    </row>
    <row r="6" spans="1:7" x14ac:dyDescent="0.25">
      <c r="A6" s="8">
        <v>45537</v>
      </c>
      <c r="B6" s="9"/>
      <c r="C6" s="10" t="s">
        <v>10</v>
      </c>
      <c r="D6" s="10" t="s">
        <v>11</v>
      </c>
      <c r="E6" s="11"/>
      <c r="F6" s="12"/>
      <c r="G6" s="13">
        <v>88325.833820001717</v>
      </c>
    </row>
    <row r="7" spans="1:7" x14ac:dyDescent="0.25">
      <c r="A7" s="8">
        <v>45537</v>
      </c>
      <c r="B7" s="14" t="s">
        <v>12</v>
      </c>
      <c r="C7" s="15" t="s">
        <v>13</v>
      </c>
      <c r="D7" s="15" t="s">
        <v>14</v>
      </c>
      <c r="E7" s="16">
        <v>13422613.43</v>
      </c>
      <c r="F7" s="17"/>
      <c r="G7" s="18">
        <f t="shared" ref="G7:G18" si="0">+G6+E7</f>
        <v>13510939.263820002</v>
      </c>
    </row>
    <row r="8" spans="1:7" x14ac:dyDescent="0.25">
      <c r="A8" s="8">
        <v>45537</v>
      </c>
      <c r="B8" s="19">
        <v>90060972</v>
      </c>
      <c r="C8" s="20" t="s">
        <v>15</v>
      </c>
      <c r="D8" s="20" t="s">
        <v>15</v>
      </c>
      <c r="E8" s="21">
        <v>21240</v>
      </c>
      <c r="F8" s="22"/>
      <c r="G8" s="18">
        <f t="shared" si="0"/>
        <v>13532179.263820002</v>
      </c>
    </row>
    <row r="9" spans="1:7" x14ac:dyDescent="0.25">
      <c r="A9" s="8">
        <v>45537</v>
      </c>
      <c r="B9" s="19">
        <v>90060975</v>
      </c>
      <c r="C9" s="20" t="s">
        <v>15</v>
      </c>
      <c r="D9" s="20" t="s">
        <v>15</v>
      </c>
      <c r="E9" s="23">
        <v>3660</v>
      </c>
      <c r="F9" s="22"/>
      <c r="G9" s="18">
        <f t="shared" si="0"/>
        <v>13535839.263820002</v>
      </c>
    </row>
    <row r="10" spans="1:7" x14ac:dyDescent="0.25">
      <c r="A10" s="8">
        <v>45537</v>
      </c>
      <c r="B10" s="19">
        <v>90060978</v>
      </c>
      <c r="C10" s="20" t="s">
        <v>15</v>
      </c>
      <c r="D10" s="20" t="s">
        <v>15</v>
      </c>
      <c r="E10" s="24">
        <v>6655</v>
      </c>
      <c r="F10" s="25"/>
      <c r="G10" s="18">
        <f t="shared" si="0"/>
        <v>13542494.263820002</v>
      </c>
    </row>
    <row r="11" spans="1:7" x14ac:dyDescent="0.25">
      <c r="A11" s="8">
        <v>45537</v>
      </c>
      <c r="B11" s="19">
        <v>90060981</v>
      </c>
      <c r="C11" s="26" t="s">
        <v>16</v>
      </c>
      <c r="D11" s="27" t="s">
        <v>17</v>
      </c>
      <c r="E11" s="24">
        <v>2700</v>
      </c>
      <c r="F11" s="25"/>
      <c r="G11" s="18">
        <f t="shared" si="0"/>
        <v>13545194.263820002</v>
      </c>
    </row>
    <row r="12" spans="1:7" x14ac:dyDescent="0.25">
      <c r="A12" s="8">
        <v>45537</v>
      </c>
      <c r="B12" s="19">
        <v>90060984</v>
      </c>
      <c r="C12" s="26" t="s">
        <v>16</v>
      </c>
      <c r="D12" s="27" t="s">
        <v>17</v>
      </c>
      <c r="E12" s="24">
        <v>500</v>
      </c>
      <c r="F12" s="22"/>
      <c r="G12" s="18">
        <f t="shared" si="0"/>
        <v>13545694.263820002</v>
      </c>
    </row>
    <row r="13" spans="1:7" x14ac:dyDescent="0.25">
      <c r="A13" s="8">
        <v>45537</v>
      </c>
      <c r="B13" s="28" t="s">
        <v>18</v>
      </c>
      <c r="C13" s="26" t="s">
        <v>13</v>
      </c>
      <c r="D13" s="27" t="s">
        <v>19</v>
      </c>
      <c r="E13" s="24">
        <v>725995.41</v>
      </c>
      <c r="F13" s="22"/>
      <c r="G13" s="18">
        <f t="shared" si="0"/>
        <v>14271689.673820002</v>
      </c>
    </row>
    <row r="14" spans="1:7" x14ac:dyDescent="0.25">
      <c r="A14" s="8">
        <v>45537</v>
      </c>
      <c r="B14" s="28" t="s">
        <v>20</v>
      </c>
      <c r="C14" s="26" t="s">
        <v>13</v>
      </c>
      <c r="D14" s="27" t="s">
        <v>19</v>
      </c>
      <c r="E14" s="24">
        <v>14838.04</v>
      </c>
      <c r="F14" s="22"/>
      <c r="G14" s="18">
        <f t="shared" si="0"/>
        <v>14286527.713820001</v>
      </c>
    </row>
    <row r="15" spans="1:7" x14ac:dyDescent="0.25">
      <c r="A15" s="8">
        <v>45538</v>
      </c>
      <c r="B15" s="29">
        <v>90040520</v>
      </c>
      <c r="C15" s="20" t="s">
        <v>15</v>
      </c>
      <c r="D15" s="20" t="s">
        <v>15</v>
      </c>
      <c r="E15" s="24">
        <v>12200</v>
      </c>
      <c r="F15" s="22"/>
      <c r="G15" s="18">
        <f t="shared" si="0"/>
        <v>14298727.713820001</v>
      </c>
    </row>
    <row r="16" spans="1:7" x14ac:dyDescent="0.25">
      <c r="A16" s="8">
        <v>45538</v>
      </c>
      <c r="B16" s="29">
        <v>90040523</v>
      </c>
      <c r="C16" s="26" t="s">
        <v>16</v>
      </c>
      <c r="D16" s="27" t="s">
        <v>17</v>
      </c>
      <c r="E16" s="24">
        <v>10810</v>
      </c>
      <c r="F16" s="22"/>
      <c r="G16" s="18">
        <f t="shared" si="0"/>
        <v>14309537.713820001</v>
      </c>
    </row>
    <row r="17" spans="1:7" x14ac:dyDescent="0.25">
      <c r="A17" s="8">
        <v>45538</v>
      </c>
      <c r="B17" s="29">
        <v>90040526</v>
      </c>
      <c r="C17" s="26" t="s">
        <v>16</v>
      </c>
      <c r="D17" s="27" t="s">
        <v>17</v>
      </c>
      <c r="E17" s="24">
        <v>3600</v>
      </c>
      <c r="F17" s="22"/>
      <c r="G17" s="18">
        <f t="shared" si="0"/>
        <v>14313137.713820001</v>
      </c>
    </row>
    <row r="18" spans="1:7" x14ac:dyDescent="0.25">
      <c r="A18" s="8">
        <v>45538</v>
      </c>
      <c r="B18" s="29">
        <v>90040529</v>
      </c>
      <c r="C18" s="20" t="s">
        <v>15</v>
      </c>
      <c r="D18" s="20" t="s">
        <v>15</v>
      </c>
      <c r="E18" s="24">
        <v>9075</v>
      </c>
      <c r="F18" s="22"/>
      <c r="G18" s="18">
        <f t="shared" si="0"/>
        <v>14322212.713820001</v>
      </c>
    </row>
    <row r="19" spans="1:7" x14ac:dyDescent="0.25">
      <c r="A19" s="8">
        <v>45538</v>
      </c>
      <c r="B19" s="30">
        <v>37113107810</v>
      </c>
      <c r="C19" s="31" t="s">
        <v>21</v>
      </c>
      <c r="D19" s="31" t="s">
        <v>22</v>
      </c>
      <c r="E19" s="24"/>
      <c r="F19" s="22">
        <v>9800</v>
      </c>
      <c r="G19" s="18">
        <f t="shared" ref="G19:G20" si="1">+G18-F19</f>
        <v>14312412.713820001</v>
      </c>
    </row>
    <row r="20" spans="1:7" x14ac:dyDescent="0.25">
      <c r="A20" s="8">
        <v>45538</v>
      </c>
      <c r="B20" s="29">
        <v>37113186778</v>
      </c>
      <c r="C20" s="32" t="s">
        <v>23</v>
      </c>
      <c r="D20" s="33" t="s">
        <v>24</v>
      </c>
      <c r="E20" s="24"/>
      <c r="F20" s="22">
        <v>10170</v>
      </c>
      <c r="G20" s="18">
        <f t="shared" si="1"/>
        <v>14302242.713820001</v>
      </c>
    </row>
    <row r="21" spans="1:7" x14ac:dyDescent="0.25">
      <c r="A21" s="8">
        <v>45539</v>
      </c>
      <c r="B21" s="34" t="s">
        <v>25</v>
      </c>
      <c r="C21" s="32" t="s">
        <v>13</v>
      </c>
      <c r="D21" s="33" t="s">
        <v>26</v>
      </c>
      <c r="E21" s="24">
        <v>20000</v>
      </c>
      <c r="F21" s="22"/>
      <c r="G21" s="18">
        <f t="shared" ref="G21:G25" si="2">+G20+E21</f>
        <v>14322242.713820001</v>
      </c>
    </row>
    <row r="22" spans="1:7" x14ac:dyDescent="0.25">
      <c r="A22" s="8">
        <v>45539</v>
      </c>
      <c r="B22" s="29">
        <v>90020521</v>
      </c>
      <c r="C22" s="26" t="s">
        <v>16</v>
      </c>
      <c r="D22" s="27" t="s">
        <v>17</v>
      </c>
      <c r="E22" s="24">
        <v>8550</v>
      </c>
      <c r="F22" s="22"/>
      <c r="G22" s="18">
        <f t="shared" si="2"/>
        <v>14330792.713820001</v>
      </c>
    </row>
    <row r="23" spans="1:7" x14ac:dyDescent="0.25">
      <c r="A23" s="8">
        <v>45539</v>
      </c>
      <c r="B23" s="29">
        <v>90020524</v>
      </c>
      <c r="C23" s="26" t="s">
        <v>16</v>
      </c>
      <c r="D23" s="27" t="s">
        <v>17</v>
      </c>
      <c r="E23" s="24">
        <v>7200</v>
      </c>
      <c r="F23" s="22"/>
      <c r="G23" s="18">
        <f t="shared" si="2"/>
        <v>14337992.713820001</v>
      </c>
    </row>
    <row r="24" spans="1:7" x14ac:dyDescent="0.25">
      <c r="A24" s="8">
        <v>45539</v>
      </c>
      <c r="B24" s="29">
        <v>90020527</v>
      </c>
      <c r="C24" s="20" t="s">
        <v>15</v>
      </c>
      <c r="D24" s="20" t="s">
        <v>15</v>
      </c>
      <c r="E24" s="24">
        <v>5700</v>
      </c>
      <c r="F24" s="22"/>
      <c r="G24" s="18">
        <f t="shared" si="2"/>
        <v>14343692.713820001</v>
      </c>
    </row>
    <row r="25" spans="1:7" x14ac:dyDescent="0.25">
      <c r="A25" s="8">
        <v>45539</v>
      </c>
      <c r="B25" s="29">
        <v>90020530</v>
      </c>
      <c r="C25" s="20" t="s">
        <v>15</v>
      </c>
      <c r="D25" s="20" t="s">
        <v>15</v>
      </c>
      <c r="E25" s="24">
        <v>22240</v>
      </c>
      <c r="F25" s="22"/>
      <c r="G25" s="18">
        <f t="shared" si="2"/>
        <v>14365932.713820001</v>
      </c>
    </row>
    <row r="26" spans="1:7" x14ac:dyDescent="0.25">
      <c r="A26" s="8">
        <v>45539</v>
      </c>
      <c r="B26" s="29">
        <v>37130840412</v>
      </c>
      <c r="C26" s="20" t="s">
        <v>27</v>
      </c>
      <c r="D26" s="20" t="s">
        <v>28</v>
      </c>
      <c r="E26" s="24"/>
      <c r="F26" s="22">
        <v>631989.32999999996</v>
      </c>
      <c r="G26" s="18">
        <f t="shared" ref="G26:G29" si="3">+G25-F26</f>
        <v>13733943.383820001</v>
      </c>
    </row>
    <row r="27" spans="1:7" x14ac:dyDescent="0.25">
      <c r="A27" s="8">
        <v>45539</v>
      </c>
      <c r="B27" s="29">
        <v>37130909337</v>
      </c>
      <c r="C27" s="32" t="s">
        <v>29</v>
      </c>
      <c r="D27" s="33" t="s">
        <v>30</v>
      </c>
      <c r="E27" s="24"/>
      <c r="F27" s="22">
        <v>7333.26</v>
      </c>
      <c r="G27" s="18">
        <f t="shared" si="3"/>
        <v>13726610.123820001</v>
      </c>
    </row>
    <row r="28" spans="1:7" x14ac:dyDescent="0.25">
      <c r="A28" s="8">
        <v>45539</v>
      </c>
      <c r="B28" s="29">
        <v>37130968039</v>
      </c>
      <c r="C28" s="32" t="s">
        <v>31</v>
      </c>
      <c r="D28" s="33" t="s">
        <v>32</v>
      </c>
      <c r="E28" s="24"/>
      <c r="F28" s="22">
        <v>8344.02</v>
      </c>
      <c r="G28" s="18">
        <f t="shared" si="3"/>
        <v>13718266.103820002</v>
      </c>
    </row>
    <row r="29" spans="1:7" x14ac:dyDescent="0.25">
      <c r="A29" s="8">
        <v>45539</v>
      </c>
      <c r="B29" s="29">
        <v>37131024770</v>
      </c>
      <c r="C29" s="32" t="s">
        <v>33</v>
      </c>
      <c r="D29" s="33" t="s">
        <v>34</v>
      </c>
      <c r="E29" s="24"/>
      <c r="F29" s="22">
        <v>20804.36</v>
      </c>
      <c r="G29" s="18">
        <f t="shared" si="3"/>
        <v>13697461.743820002</v>
      </c>
    </row>
    <row r="30" spans="1:7" x14ac:dyDescent="0.25">
      <c r="A30" s="8">
        <v>45540</v>
      </c>
      <c r="B30" s="29">
        <v>90020384</v>
      </c>
      <c r="C30" s="26" t="s">
        <v>16</v>
      </c>
      <c r="D30" s="27" t="s">
        <v>17</v>
      </c>
      <c r="E30" s="24">
        <v>3850</v>
      </c>
      <c r="F30" s="22"/>
      <c r="G30" s="18">
        <f t="shared" ref="G30:G93" si="4">+G29+E30</f>
        <v>13701311.743820002</v>
      </c>
    </row>
    <row r="31" spans="1:7" x14ac:dyDescent="0.25">
      <c r="A31" s="8">
        <v>45540</v>
      </c>
      <c r="B31" s="29">
        <v>90020387</v>
      </c>
      <c r="C31" s="26" t="s">
        <v>16</v>
      </c>
      <c r="D31" s="27" t="s">
        <v>17</v>
      </c>
      <c r="E31" s="24">
        <v>7600</v>
      </c>
      <c r="F31" s="22"/>
      <c r="G31" s="18">
        <f t="shared" si="4"/>
        <v>13708911.743820002</v>
      </c>
    </row>
    <row r="32" spans="1:7" x14ac:dyDescent="0.25">
      <c r="A32" s="8">
        <v>45540</v>
      </c>
      <c r="B32" s="29">
        <v>90020390</v>
      </c>
      <c r="C32" s="20" t="s">
        <v>15</v>
      </c>
      <c r="D32" s="20" t="s">
        <v>15</v>
      </c>
      <c r="E32" s="24">
        <v>6515</v>
      </c>
      <c r="F32" s="22"/>
      <c r="G32" s="18">
        <f t="shared" si="4"/>
        <v>13715426.743820002</v>
      </c>
    </row>
    <row r="33" spans="1:7" x14ac:dyDescent="0.25">
      <c r="A33" s="8">
        <v>45540</v>
      </c>
      <c r="B33" s="29">
        <v>37146964096</v>
      </c>
      <c r="C33" s="32" t="s">
        <v>35</v>
      </c>
      <c r="D33" s="33" t="s">
        <v>34</v>
      </c>
      <c r="E33" s="24"/>
      <c r="F33" s="22">
        <v>11735.17</v>
      </c>
      <c r="G33" s="18">
        <f t="shared" ref="G33" si="5">+G32-F33</f>
        <v>13703691.573820002</v>
      </c>
    </row>
    <row r="34" spans="1:7" x14ac:dyDescent="0.25">
      <c r="A34" s="8">
        <v>45541</v>
      </c>
      <c r="B34" s="29">
        <v>90040417</v>
      </c>
      <c r="C34" s="20" t="s">
        <v>15</v>
      </c>
      <c r="D34" s="20" t="s">
        <v>15</v>
      </c>
      <c r="E34" s="24">
        <v>16990</v>
      </c>
      <c r="F34" s="22"/>
      <c r="G34" s="18">
        <f t="shared" si="4"/>
        <v>13720681.573820002</v>
      </c>
    </row>
    <row r="35" spans="1:7" x14ac:dyDescent="0.25">
      <c r="A35" s="8">
        <v>45541</v>
      </c>
      <c r="B35" s="29">
        <v>90040420</v>
      </c>
      <c r="C35" s="26" t="s">
        <v>16</v>
      </c>
      <c r="D35" s="27" t="s">
        <v>17</v>
      </c>
      <c r="E35" s="24">
        <v>2120</v>
      </c>
      <c r="F35" s="22"/>
      <c r="G35" s="18">
        <f t="shared" si="4"/>
        <v>13722801.573820002</v>
      </c>
    </row>
    <row r="36" spans="1:7" x14ac:dyDescent="0.25">
      <c r="A36" s="8">
        <v>45541</v>
      </c>
      <c r="B36" s="29">
        <v>90040423</v>
      </c>
      <c r="C36" s="20" t="s">
        <v>15</v>
      </c>
      <c r="D36" s="20" t="s">
        <v>15</v>
      </c>
      <c r="E36" s="24">
        <v>16350</v>
      </c>
      <c r="F36" s="22"/>
      <c r="G36" s="18">
        <f t="shared" si="4"/>
        <v>13739151.573820002</v>
      </c>
    </row>
    <row r="37" spans="1:7" x14ac:dyDescent="0.25">
      <c r="A37" s="8">
        <v>45541</v>
      </c>
      <c r="B37" s="29">
        <v>90040426</v>
      </c>
      <c r="C37" s="20" t="s">
        <v>15</v>
      </c>
      <c r="D37" s="20" t="s">
        <v>15</v>
      </c>
      <c r="E37" s="24">
        <v>7365</v>
      </c>
      <c r="F37" s="22"/>
      <c r="G37" s="18">
        <f t="shared" si="4"/>
        <v>13746516.573820002</v>
      </c>
    </row>
    <row r="38" spans="1:7" x14ac:dyDescent="0.25">
      <c r="A38" s="8">
        <v>45544</v>
      </c>
      <c r="B38" s="29">
        <v>700050613</v>
      </c>
      <c r="C38" s="26" t="s">
        <v>16</v>
      </c>
      <c r="D38" s="27" t="s">
        <v>17</v>
      </c>
      <c r="E38" s="24">
        <v>4400</v>
      </c>
      <c r="F38" s="22"/>
      <c r="G38" s="18">
        <f t="shared" si="4"/>
        <v>13750916.573820002</v>
      </c>
    </row>
    <row r="39" spans="1:7" x14ac:dyDescent="0.25">
      <c r="A39" s="8">
        <v>45544</v>
      </c>
      <c r="B39" s="29">
        <v>700050616</v>
      </c>
      <c r="C39" s="26" t="s">
        <v>16</v>
      </c>
      <c r="D39" s="27" t="s">
        <v>17</v>
      </c>
      <c r="E39" s="24">
        <v>1050</v>
      </c>
      <c r="F39" s="22"/>
      <c r="G39" s="18">
        <f t="shared" si="4"/>
        <v>13751966.573820002</v>
      </c>
    </row>
    <row r="40" spans="1:7" x14ac:dyDescent="0.25">
      <c r="A40" s="8">
        <v>45544</v>
      </c>
      <c r="B40" s="29">
        <v>700050619</v>
      </c>
      <c r="C40" s="20" t="s">
        <v>15</v>
      </c>
      <c r="D40" s="20" t="s">
        <v>15</v>
      </c>
      <c r="E40" s="24">
        <v>3780</v>
      </c>
      <c r="F40" s="22"/>
      <c r="G40" s="18">
        <f t="shared" si="4"/>
        <v>13755746.573820002</v>
      </c>
    </row>
    <row r="41" spans="1:7" x14ac:dyDescent="0.25">
      <c r="A41" s="8">
        <v>45544</v>
      </c>
      <c r="B41" s="29">
        <v>700050622</v>
      </c>
      <c r="C41" s="20" t="s">
        <v>15</v>
      </c>
      <c r="D41" s="20" t="s">
        <v>15</v>
      </c>
      <c r="E41" s="24">
        <v>1880</v>
      </c>
      <c r="F41" s="25"/>
      <c r="G41" s="18">
        <f t="shared" si="4"/>
        <v>13757626.573820002</v>
      </c>
    </row>
    <row r="42" spans="1:7" x14ac:dyDescent="0.25">
      <c r="A42" s="8">
        <v>45544</v>
      </c>
      <c r="B42" s="29">
        <v>700050625</v>
      </c>
      <c r="C42" s="20" t="s">
        <v>15</v>
      </c>
      <c r="D42" s="20" t="s">
        <v>15</v>
      </c>
      <c r="E42" s="24">
        <v>16115</v>
      </c>
      <c r="F42" s="22"/>
      <c r="G42" s="18">
        <f t="shared" si="4"/>
        <v>13773741.573820002</v>
      </c>
    </row>
    <row r="43" spans="1:7" x14ac:dyDescent="0.25">
      <c r="A43" s="8">
        <v>45544</v>
      </c>
      <c r="B43" s="29">
        <v>700050628</v>
      </c>
      <c r="C43" s="26" t="s">
        <v>16</v>
      </c>
      <c r="D43" s="27" t="s">
        <v>17</v>
      </c>
      <c r="E43" s="24">
        <v>17400</v>
      </c>
      <c r="F43" s="22"/>
      <c r="G43" s="18">
        <f t="shared" si="4"/>
        <v>13791141.573820002</v>
      </c>
    </row>
    <row r="44" spans="1:7" x14ac:dyDescent="0.25">
      <c r="A44" s="8">
        <v>45545</v>
      </c>
      <c r="B44" s="35" t="s">
        <v>36</v>
      </c>
      <c r="C44" s="20" t="s">
        <v>15</v>
      </c>
      <c r="D44" s="20" t="s">
        <v>15</v>
      </c>
      <c r="E44" s="24">
        <v>16610</v>
      </c>
      <c r="F44" s="25"/>
      <c r="G44" s="18">
        <f t="shared" si="4"/>
        <v>13807751.573820002</v>
      </c>
    </row>
    <row r="45" spans="1:7" x14ac:dyDescent="0.25">
      <c r="A45" s="8">
        <v>45545</v>
      </c>
      <c r="B45" s="35" t="s">
        <v>37</v>
      </c>
      <c r="C45" s="20" t="s">
        <v>15</v>
      </c>
      <c r="D45" s="20" t="s">
        <v>15</v>
      </c>
      <c r="E45" s="24">
        <v>6725</v>
      </c>
      <c r="F45" s="24"/>
      <c r="G45" s="18">
        <f t="shared" si="4"/>
        <v>13814476.573820002</v>
      </c>
    </row>
    <row r="46" spans="1:7" x14ac:dyDescent="0.25">
      <c r="A46" s="8">
        <v>45545</v>
      </c>
      <c r="B46" s="35" t="s">
        <v>38</v>
      </c>
      <c r="C46" s="26" t="s">
        <v>16</v>
      </c>
      <c r="D46" s="27" t="s">
        <v>17</v>
      </c>
      <c r="E46" s="24">
        <v>13000</v>
      </c>
      <c r="F46" s="24"/>
      <c r="G46" s="18">
        <f t="shared" si="4"/>
        <v>13827476.573820002</v>
      </c>
    </row>
    <row r="47" spans="1:7" x14ac:dyDescent="0.25">
      <c r="A47" s="8">
        <v>45545</v>
      </c>
      <c r="B47" s="35" t="s">
        <v>39</v>
      </c>
      <c r="C47" s="26" t="s">
        <v>16</v>
      </c>
      <c r="D47" s="27" t="s">
        <v>17</v>
      </c>
      <c r="E47" s="24">
        <v>12250</v>
      </c>
      <c r="F47" s="24"/>
      <c r="G47" s="18">
        <f t="shared" si="4"/>
        <v>13839726.573820002</v>
      </c>
    </row>
    <row r="48" spans="1:7" x14ac:dyDescent="0.25">
      <c r="A48" s="8">
        <v>45546</v>
      </c>
      <c r="B48" s="35" t="s">
        <v>40</v>
      </c>
      <c r="C48" s="20" t="s">
        <v>15</v>
      </c>
      <c r="D48" s="20" t="s">
        <v>15</v>
      </c>
      <c r="E48" s="24">
        <v>15935</v>
      </c>
      <c r="F48" s="24"/>
      <c r="G48" s="18">
        <f t="shared" si="4"/>
        <v>13855661.573820002</v>
      </c>
    </row>
    <row r="49" spans="1:7" x14ac:dyDescent="0.25">
      <c r="A49" s="8">
        <v>45546</v>
      </c>
      <c r="B49" s="35" t="s">
        <v>41</v>
      </c>
      <c r="C49" s="26" t="s">
        <v>16</v>
      </c>
      <c r="D49" s="27" t="s">
        <v>17</v>
      </c>
      <c r="E49" s="24">
        <v>270</v>
      </c>
      <c r="F49" s="24"/>
      <c r="G49" s="18">
        <f t="shared" si="4"/>
        <v>13855931.573820002</v>
      </c>
    </row>
    <row r="50" spans="1:7" x14ac:dyDescent="0.25">
      <c r="A50" s="8">
        <v>45546</v>
      </c>
      <c r="B50" s="35" t="s">
        <v>42</v>
      </c>
      <c r="C50" s="26" t="s">
        <v>16</v>
      </c>
      <c r="D50" s="27" t="s">
        <v>17</v>
      </c>
      <c r="E50" s="24">
        <v>3770</v>
      </c>
      <c r="F50" s="24"/>
      <c r="G50" s="18">
        <f t="shared" si="4"/>
        <v>13859701.573820002</v>
      </c>
    </row>
    <row r="51" spans="1:7" x14ac:dyDescent="0.25">
      <c r="A51" s="8">
        <v>45546</v>
      </c>
      <c r="B51" s="35" t="s">
        <v>43</v>
      </c>
      <c r="C51" s="26" t="s">
        <v>16</v>
      </c>
      <c r="D51" s="27" t="s">
        <v>17</v>
      </c>
      <c r="E51" s="24">
        <v>26500</v>
      </c>
      <c r="F51" s="24"/>
      <c r="G51" s="18">
        <f t="shared" si="4"/>
        <v>13886201.573820002</v>
      </c>
    </row>
    <row r="52" spans="1:7" x14ac:dyDescent="0.25">
      <c r="A52" s="8">
        <v>45546</v>
      </c>
      <c r="B52" s="35" t="s">
        <v>44</v>
      </c>
      <c r="C52" s="20" t="s">
        <v>15</v>
      </c>
      <c r="D52" s="20" t="s">
        <v>15</v>
      </c>
      <c r="E52" s="24">
        <v>7650</v>
      </c>
      <c r="F52" s="24"/>
      <c r="G52" s="18">
        <f t="shared" si="4"/>
        <v>13893851.573820002</v>
      </c>
    </row>
    <row r="53" spans="1:7" x14ac:dyDescent="0.25">
      <c r="A53" s="8">
        <v>45547</v>
      </c>
      <c r="B53" s="35" t="s">
        <v>45</v>
      </c>
      <c r="C53" s="20" t="s">
        <v>15</v>
      </c>
      <c r="D53" s="20" t="s">
        <v>15</v>
      </c>
      <c r="E53" s="24">
        <v>16950</v>
      </c>
      <c r="F53" s="24"/>
      <c r="G53" s="18">
        <f t="shared" si="4"/>
        <v>13910801.573820002</v>
      </c>
    </row>
    <row r="54" spans="1:7" x14ac:dyDescent="0.25">
      <c r="A54" s="8">
        <v>45547</v>
      </c>
      <c r="B54" s="35" t="s">
        <v>46</v>
      </c>
      <c r="C54" s="20" t="s">
        <v>15</v>
      </c>
      <c r="D54" s="20" t="s">
        <v>15</v>
      </c>
      <c r="E54" s="24">
        <v>7420</v>
      </c>
      <c r="F54" s="24"/>
      <c r="G54" s="18">
        <f t="shared" si="4"/>
        <v>13918221.573820002</v>
      </c>
    </row>
    <row r="55" spans="1:7" x14ac:dyDescent="0.25">
      <c r="A55" s="8">
        <v>45547</v>
      </c>
      <c r="B55" s="35" t="s">
        <v>47</v>
      </c>
      <c r="C55" s="26" t="s">
        <v>16</v>
      </c>
      <c r="D55" s="27" t="s">
        <v>17</v>
      </c>
      <c r="E55" s="24">
        <v>2520</v>
      </c>
      <c r="F55" s="24"/>
      <c r="G55" s="18">
        <f t="shared" si="4"/>
        <v>13920741.573820002</v>
      </c>
    </row>
    <row r="56" spans="1:7" x14ac:dyDescent="0.25">
      <c r="A56" s="8">
        <v>45548</v>
      </c>
      <c r="B56" s="35" t="s">
        <v>48</v>
      </c>
      <c r="C56" s="20" t="s">
        <v>15</v>
      </c>
      <c r="D56" s="20" t="s">
        <v>15</v>
      </c>
      <c r="E56" s="24">
        <v>14215</v>
      </c>
      <c r="F56" s="24"/>
      <c r="G56" s="18">
        <f t="shared" si="4"/>
        <v>13934956.573820002</v>
      </c>
    </row>
    <row r="57" spans="1:7" x14ac:dyDescent="0.25">
      <c r="A57" s="8">
        <v>45548</v>
      </c>
      <c r="B57" s="35" t="s">
        <v>49</v>
      </c>
      <c r="C57" s="26" t="s">
        <v>16</v>
      </c>
      <c r="D57" s="27" t="s">
        <v>17</v>
      </c>
      <c r="E57" s="24">
        <v>1750</v>
      </c>
      <c r="F57" s="24"/>
      <c r="G57" s="18">
        <f t="shared" si="4"/>
        <v>13936706.573820002</v>
      </c>
    </row>
    <row r="58" spans="1:7" x14ac:dyDescent="0.25">
      <c r="A58" s="8">
        <v>45548</v>
      </c>
      <c r="B58" s="35" t="s">
        <v>50</v>
      </c>
      <c r="C58" s="26" t="s">
        <v>16</v>
      </c>
      <c r="D58" s="27" t="s">
        <v>17</v>
      </c>
      <c r="E58" s="24">
        <v>6610</v>
      </c>
      <c r="F58" s="24"/>
      <c r="G58" s="18">
        <f t="shared" si="4"/>
        <v>13943316.573820002</v>
      </c>
    </row>
    <row r="59" spans="1:7" x14ac:dyDescent="0.25">
      <c r="A59" s="8">
        <v>45548</v>
      </c>
      <c r="B59" s="35" t="s">
        <v>51</v>
      </c>
      <c r="C59" s="20" t="s">
        <v>15</v>
      </c>
      <c r="D59" s="20" t="s">
        <v>15</v>
      </c>
      <c r="E59" s="24">
        <v>10195</v>
      </c>
      <c r="F59" s="24"/>
      <c r="G59" s="18">
        <f t="shared" si="4"/>
        <v>13953511.573820002</v>
      </c>
    </row>
    <row r="60" spans="1:7" x14ac:dyDescent="0.25">
      <c r="A60" s="8">
        <v>45548</v>
      </c>
      <c r="B60" s="35" t="s">
        <v>52</v>
      </c>
      <c r="C60" s="20" t="s">
        <v>13</v>
      </c>
      <c r="D60" s="20" t="s">
        <v>53</v>
      </c>
      <c r="E60" s="24">
        <v>616015.06000000006</v>
      </c>
      <c r="F60" s="24"/>
      <c r="G60" s="18">
        <f t="shared" si="4"/>
        <v>14569526.633820003</v>
      </c>
    </row>
    <row r="61" spans="1:7" x14ac:dyDescent="0.25">
      <c r="A61" s="8">
        <v>45548</v>
      </c>
      <c r="B61" s="35" t="s">
        <v>54</v>
      </c>
      <c r="C61" s="20" t="s">
        <v>13</v>
      </c>
      <c r="D61" s="20" t="s">
        <v>55</v>
      </c>
      <c r="E61" s="24">
        <v>902.59</v>
      </c>
      <c r="F61" s="24"/>
      <c r="G61" s="18">
        <f t="shared" si="4"/>
        <v>14570429.223820003</v>
      </c>
    </row>
    <row r="62" spans="1:7" x14ac:dyDescent="0.25">
      <c r="A62" s="8">
        <v>45551</v>
      </c>
      <c r="B62" s="29">
        <v>90050746</v>
      </c>
      <c r="C62" s="20" t="s">
        <v>15</v>
      </c>
      <c r="D62" s="20" t="s">
        <v>15</v>
      </c>
      <c r="E62" s="24">
        <v>15850</v>
      </c>
      <c r="F62" s="24"/>
      <c r="G62" s="18">
        <f t="shared" si="4"/>
        <v>14586279.223820003</v>
      </c>
    </row>
    <row r="63" spans="1:7" x14ac:dyDescent="0.25">
      <c r="A63" s="8">
        <v>45551</v>
      </c>
      <c r="B63" s="29">
        <v>90050749</v>
      </c>
      <c r="C63" s="20" t="s">
        <v>15</v>
      </c>
      <c r="D63" s="20" t="s">
        <v>15</v>
      </c>
      <c r="E63" s="24">
        <v>2890</v>
      </c>
      <c r="F63" s="24"/>
      <c r="G63" s="18">
        <f t="shared" si="4"/>
        <v>14589169.223820003</v>
      </c>
    </row>
    <row r="64" spans="1:7" x14ac:dyDescent="0.25">
      <c r="A64" s="8">
        <v>45551</v>
      </c>
      <c r="B64" s="29">
        <v>90050752</v>
      </c>
      <c r="C64" s="20" t="s">
        <v>15</v>
      </c>
      <c r="D64" s="20" t="s">
        <v>15</v>
      </c>
      <c r="E64" s="24">
        <v>4990</v>
      </c>
      <c r="F64" s="24"/>
      <c r="G64" s="18">
        <f t="shared" si="4"/>
        <v>14594159.223820003</v>
      </c>
    </row>
    <row r="65" spans="1:7" x14ac:dyDescent="0.25">
      <c r="A65" s="8">
        <v>45551</v>
      </c>
      <c r="B65" s="29">
        <v>90050755</v>
      </c>
      <c r="C65" s="26" t="s">
        <v>16</v>
      </c>
      <c r="D65" s="27" t="s">
        <v>17</v>
      </c>
      <c r="E65" s="24">
        <v>6550</v>
      </c>
      <c r="F65" s="24"/>
      <c r="G65" s="18">
        <f t="shared" si="4"/>
        <v>14600709.223820003</v>
      </c>
    </row>
    <row r="66" spans="1:7" x14ac:dyDescent="0.25">
      <c r="A66" s="8">
        <v>45551</v>
      </c>
      <c r="B66" s="29">
        <v>90050758</v>
      </c>
      <c r="C66" s="26" t="s">
        <v>16</v>
      </c>
      <c r="D66" s="27" t="s">
        <v>17</v>
      </c>
      <c r="E66" s="24">
        <v>2800</v>
      </c>
      <c r="F66" s="24"/>
      <c r="G66" s="18">
        <f t="shared" si="4"/>
        <v>14603509.223820003</v>
      </c>
    </row>
    <row r="67" spans="1:7" x14ac:dyDescent="0.25">
      <c r="A67" s="8">
        <v>45552</v>
      </c>
      <c r="B67" s="34" t="s">
        <v>56</v>
      </c>
      <c r="C67" s="20" t="s">
        <v>13</v>
      </c>
      <c r="D67" s="27" t="s">
        <v>57</v>
      </c>
      <c r="E67" s="24">
        <v>82884.289999999994</v>
      </c>
      <c r="F67" s="24"/>
      <c r="G67" s="18">
        <f t="shared" si="4"/>
        <v>14686393.513820002</v>
      </c>
    </row>
    <row r="68" spans="1:7" x14ac:dyDescent="0.25">
      <c r="A68" s="8">
        <v>45552</v>
      </c>
      <c r="B68" s="34" t="s">
        <v>58</v>
      </c>
      <c r="C68" s="20" t="s">
        <v>13</v>
      </c>
      <c r="D68" s="27" t="s">
        <v>59</v>
      </c>
      <c r="E68" s="24">
        <v>134357.29</v>
      </c>
      <c r="F68" s="24"/>
      <c r="G68" s="18">
        <f t="shared" si="4"/>
        <v>14820750.803820001</v>
      </c>
    </row>
    <row r="69" spans="1:7" x14ac:dyDescent="0.25">
      <c r="A69" s="8">
        <v>45552</v>
      </c>
      <c r="B69" s="30">
        <v>90040565</v>
      </c>
      <c r="C69" s="20" t="s">
        <v>15</v>
      </c>
      <c r="D69" s="20" t="s">
        <v>15</v>
      </c>
      <c r="E69" s="24">
        <v>13400</v>
      </c>
      <c r="F69" s="24"/>
      <c r="G69" s="18">
        <f t="shared" si="4"/>
        <v>14834150.803820001</v>
      </c>
    </row>
    <row r="70" spans="1:7" x14ac:dyDescent="0.25">
      <c r="A70" s="8">
        <v>45552</v>
      </c>
      <c r="B70" s="30">
        <v>90040568</v>
      </c>
      <c r="C70" s="26" t="s">
        <v>16</v>
      </c>
      <c r="D70" s="27" t="s">
        <v>17</v>
      </c>
      <c r="E70" s="24">
        <v>10030</v>
      </c>
      <c r="F70" s="24"/>
      <c r="G70" s="18">
        <f t="shared" si="4"/>
        <v>14844180.803820001</v>
      </c>
    </row>
    <row r="71" spans="1:7" x14ac:dyDescent="0.25">
      <c r="A71" s="8">
        <v>45552</v>
      </c>
      <c r="B71" s="30">
        <v>90040571</v>
      </c>
      <c r="C71" s="26" t="s">
        <v>16</v>
      </c>
      <c r="D71" s="27" t="s">
        <v>17</v>
      </c>
      <c r="E71" s="24">
        <v>14700</v>
      </c>
      <c r="F71" s="24"/>
      <c r="G71" s="18">
        <f t="shared" si="4"/>
        <v>14858880.803820001</v>
      </c>
    </row>
    <row r="72" spans="1:7" x14ac:dyDescent="0.25">
      <c r="A72" s="8">
        <v>45552</v>
      </c>
      <c r="B72" s="30">
        <v>90040574</v>
      </c>
      <c r="C72" s="20" t="s">
        <v>15</v>
      </c>
      <c r="D72" s="20" t="s">
        <v>15</v>
      </c>
      <c r="E72" s="24">
        <v>5895</v>
      </c>
      <c r="F72" s="24"/>
      <c r="G72" s="18">
        <f t="shared" si="4"/>
        <v>14864775.803820001</v>
      </c>
    </row>
    <row r="73" spans="1:7" x14ac:dyDescent="0.25">
      <c r="A73" s="8">
        <v>45553</v>
      </c>
      <c r="B73" s="35" t="s">
        <v>60</v>
      </c>
      <c r="C73" s="26" t="s">
        <v>16</v>
      </c>
      <c r="D73" s="27" t="s">
        <v>17</v>
      </c>
      <c r="E73" s="24">
        <v>11200</v>
      </c>
      <c r="F73" s="24"/>
      <c r="G73" s="18">
        <f t="shared" si="4"/>
        <v>14875975.803820001</v>
      </c>
    </row>
    <row r="74" spans="1:7" x14ac:dyDescent="0.25">
      <c r="A74" s="8">
        <v>45553</v>
      </c>
      <c r="B74" s="35" t="s">
        <v>61</v>
      </c>
      <c r="C74" s="26" t="s">
        <v>16</v>
      </c>
      <c r="D74" s="27" t="s">
        <v>17</v>
      </c>
      <c r="E74" s="24">
        <v>8900</v>
      </c>
      <c r="F74" s="24"/>
      <c r="G74" s="18">
        <f t="shared" si="4"/>
        <v>14884875.803820001</v>
      </c>
    </row>
    <row r="75" spans="1:7" x14ac:dyDescent="0.25">
      <c r="A75" s="8">
        <v>45553</v>
      </c>
      <c r="B75" s="35" t="s">
        <v>62</v>
      </c>
      <c r="C75" s="20" t="s">
        <v>15</v>
      </c>
      <c r="D75" s="20" t="s">
        <v>15</v>
      </c>
      <c r="E75" s="24">
        <v>6045</v>
      </c>
      <c r="F75" s="24"/>
      <c r="G75" s="18">
        <f t="shared" si="4"/>
        <v>14890920.803820001</v>
      </c>
    </row>
    <row r="76" spans="1:7" x14ac:dyDescent="0.25">
      <c r="A76" s="8">
        <v>45553</v>
      </c>
      <c r="B76" s="35" t="s">
        <v>63</v>
      </c>
      <c r="C76" s="20" t="s">
        <v>15</v>
      </c>
      <c r="D76" s="20" t="s">
        <v>15</v>
      </c>
      <c r="E76" s="24">
        <v>19150</v>
      </c>
      <c r="F76" s="24"/>
      <c r="G76" s="18">
        <f t="shared" si="4"/>
        <v>14910070.803820001</v>
      </c>
    </row>
    <row r="77" spans="1:7" x14ac:dyDescent="0.25">
      <c r="A77" s="36">
        <v>45554</v>
      </c>
      <c r="B77" s="29">
        <v>90040381</v>
      </c>
      <c r="C77" s="20" t="s">
        <v>15</v>
      </c>
      <c r="D77" s="20" t="s">
        <v>15</v>
      </c>
      <c r="E77" s="24">
        <v>14505</v>
      </c>
      <c r="F77" s="24"/>
      <c r="G77" s="18">
        <f t="shared" si="4"/>
        <v>14924575.803820001</v>
      </c>
    </row>
    <row r="78" spans="1:7" x14ac:dyDescent="0.25">
      <c r="A78" s="36">
        <v>45554</v>
      </c>
      <c r="B78" s="29">
        <v>90040384</v>
      </c>
      <c r="C78" s="26" t="s">
        <v>16</v>
      </c>
      <c r="D78" s="27" t="s">
        <v>17</v>
      </c>
      <c r="E78" s="24">
        <v>4060</v>
      </c>
      <c r="F78" s="24"/>
      <c r="G78" s="18">
        <f t="shared" si="4"/>
        <v>14928635.803820001</v>
      </c>
    </row>
    <row r="79" spans="1:7" x14ac:dyDescent="0.25">
      <c r="A79" s="36">
        <v>45554</v>
      </c>
      <c r="B79" s="29">
        <v>90040387</v>
      </c>
      <c r="C79" s="20" t="s">
        <v>15</v>
      </c>
      <c r="D79" s="20" t="s">
        <v>15</v>
      </c>
      <c r="E79" s="24">
        <v>5935</v>
      </c>
      <c r="F79" s="24"/>
      <c r="G79" s="18">
        <f t="shared" si="4"/>
        <v>14934570.803820001</v>
      </c>
    </row>
    <row r="80" spans="1:7" x14ac:dyDescent="0.25">
      <c r="A80" s="36">
        <v>45554</v>
      </c>
      <c r="B80" s="29">
        <v>90040390</v>
      </c>
      <c r="C80" s="26" t="s">
        <v>16</v>
      </c>
      <c r="D80" s="27" t="s">
        <v>17</v>
      </c>
      <c r="E80" s="24">
        <v>2510</v>
      </c>
      <c r="F80" s="24"/>
      <c r="G80" s="18">
        <f t="shared" si="4"/>
        <v>14937080.803820001</v>
      </c>
    </row>
    <row r="81" spans="1:7" x14ac:dyDescent="0.25">
      <c r="A81" s="36">
        <v>45554</v>
      </c>
      <c r="B81" s="29">
        <v>37350441315</v>
      </c>
      <c r="C81" s="26" t="s">
        <v>27</v>
      </c>
      <c r="D81" s="27" t="s">
        <v>64</v>
      </c>
      <c r="E81" s="24"/>
      <c r="F81" s="24">
        <v>23635.27</v>
      </c>
      <c r="G81" s="18">
        <f t="shared" ref="G81" si="6">+G80-F81</f>
        <v>14913445.533820001</v>
      </c>
    </row>
    <row r="82" spans="1:7" x14ac:dyDescent="0.25">
      <c r="A82" s="36">
        <v>45555</v>
      </c>
      <c r="B82" s="34" t="s">
        <v>65</v>
      </c>
      <c r="C82" s="26" t="s">
        <v>13</v>
      </c>
      <c r="D82" s="27" t="s">
        <v>66</v>
      </c>
      <c r="E82" s="24">
        <v>7993.72</v>
      </c>
      <c r="F82" s="24"/>
      <c r="G82" s="18">
        <f t="shared" si="4"/>
        <v>14921439.253820002</v>
      </c>
    </row>
    <row r="83" spans="1:7" x14ac:dyDescent="0.25">
      <c r="A83" s="36">
        <v>45555</v>
      </c>
      <c r="B83" s="34" t="s">
        <v>67</v>
      </c>
      <c r="C83" s="26" t="s">
        <v>13</v>
      </c>
      <c r="D83" s="27" t="s">
        <v>68</v>
      </c>
      <c r="E83" s="24">
        <v>117210.52</v>
      </c>
      <c r="F83" s="24"/>
      <c r="G83" s="18">
        <f t="shared" si="4"/>
        <v>15038649.773820002</v>
      </c>
    </row>
    <row r="84" spans="1:7" x14ac:dyDescent="0.25">
      <c r="A84" s="36">
        <v>45555</v>
      </c>
      <c r="B84" s="29">
        <v>90060494</v>
      </c>
      <c r="C84" s="20" t="s">
        <v>15</v>
      </c>
      <c r="D84" s="20" t="s">
        <v>15</v>
      </c>
      <c r="E84" s="24">
        <v>15380</v>
      </c>
      <c r="F84" s="24"/>
      <c r="G84" s="18">
        <f t="shared" si="4"/>
        <v>15054029.773820002</v>
      </c>
    </row>
    <row r="85" spans="1:7" x14ac:dyDescent="0.25">
      <c r="A85" s="36">
        <v>45555</v>
      </c>
      <c r="B85" s="29">
        <v>90060497</v>
      </c>
      <c r="C85" s="20" t="s">
        <v>15</v>
      </c>
      <c r="D85" s="20" t="s">
        <v>15</v>
      </c>
      <c r="E85" s="24">
        <v>6640</v>
      </c>
      <c r="F85" s="24"/>
      <c r="G85" s="18">
        <f t="shared" si="4"/>
        <v>15060669.773820002</v>
      </c>
    </row>
    <row r="86" spans="1:7" x14ac:dyDescent="0.25">
      <c r="A86" s="36">
        <v>45555</v>
      </c>
      <c r="B86" s="29">
        <v>90060500</v>
      </c>
      <c r="C86" s="26" t="s">
        <v>16</v>
      </c>
      <c r="D86" s="27" t="s">
        <v>17</v>
      </c>
      <c r="E86" s="24">
        <v>8100</v>
      </c>
      <c r="F86" s="24"/>
      <c r="G86" s="18">
        <f t="shared" si="4"/>
        <v>15068769.773820002</v>
      </c>
    </row>
    <row r="87" spans="1:7" x14ac:dyDescent="0.25">
      <c r="A87" s="36">
        <v>45555</v>
      </c>
      <c r="B87" s="29">
        <v>90060503</v>
      </c>
      <c r="C87" s="26" t="s">
        <v>16</v>
      </c>
      <c r="D87" s="27" t="s">
        <v>17</v>
      </c>
      <c r="E87" s="24">
        <v>2000</v>
      </c>
      <c r="F87" s="24"/>
      <c r="G87" s="18">
        <f t="shared" si="4"/>
        <v>15070769.773820002</v>
      </c>
    </row>
    <row r="88" spans="1:7" x14ac:dyDescent="0.25">
      <c r="A88" s="36">
        <v>45558</v>
      </c>
      <c r="B88" s="29">
        <v>90061223</v>
      </c>
      <c r="C88" s="20" t="s">
        <v>15</v>
      </c>
      <c r="D88" s="20" t="s">
        <v>15</v>
      </c>
      <c r="E88" s="24">
        <v>3865</v>
      </c>
      <c r="F88" s="24"/>
      <c r="G88" s="18">
        <f t="shared" si="4"/>
        <v>15074634.773820002</v>
      </c>
    </row>
    <row r="89" spans="1:7" x14ac:dyDescent="0.25">
      <c r="A89" s="36">
        <v>45558</v>
      </c>
      <c r="B89" s="29">
        <v>90061226</v>
      </c>
      <c r="C89" s="20" t="s">
        <v>15</v>
      </c>
      <c r="D89" s="20" t="s">
        <v>15</v>
      </c>
      <c r="E89" s="24">
        <v>4495</v>
      </c>
      <c r="F89" s="24"/>
      <c r="G89" s="18">
        <f t="shared" si="4"/>
        <v>15079129.773820002</v>
      </c>
    </row>
    <row r="90" spans="1:7" x14ac:dyDescent="0.25">
      <c r="A90" s="36">
        <v>45558</v>
      </c>
      <c r="B90" s="30">
        <v>90061229</v>
      </c>
      <c r="C90" s="20" t="s">
        <v>15</v>
      </c>
      <c r="D90" s="20" t="s">
        <v>15</v>
      </c>
      <c r="E90" s="24">
        <v>18865</v>
      </c>
      <c r="F90" s="24"/>
      <c r="G90" s="18">
        <f t="shared" si="4"/>
        <v>15097994.773820002</v>
      </c>
    </row>
    <row r="91" spans="1:7" x14ac:dyDescent="0.25">
      <c r="A91" s="36">
        <v>45558</v>
      </c>
      <c r="B91" s="35" t="s">
        <v>69</v>
      </c>
      <c r="C91" s="26" t="s">
        <v>16</v>
      </c>
      <c r="D91" s="27" t="s">
        <v>17</v>
      </c>
      <c r="E91" s="24">
        <v>13300</v>
      </c>
      <c r="F91" s="24"/>
      <c r="G91" s="18">
        <f t="shared" si="4"/>
        <v>15111294.773820002</v>
      </c>
    </row>
    <row r="92" spans="1:7" x14ac:dyDescent="0.25">
      <c r="A92" s="36">
        <v>45558</v>
      </c>
      <c r="B92" s="35" t="s">
        <v>70</v>
      </c>
      <c r="C92" s="26" t="s">
        <v>16</v>
      </c>
      <c r="D92" s="27" t="s">
        <v>17</v>
      </c>
      <c r="E92" s="23">
        <v>2230</v>
      </c>
      <c r="F92" s="24"/>
      <c r="G92" s="18">
        <f t="shared" si="4"/>
        <v>15113524.773820002</v>
      </c>
    </row>
    <row r="93" spans="1:7" x14ac:dyDescent="0.25">
      <c r="A93" s="36">
        <v>45560</v>
      </c>
      <c r="B93" s="35" t="s">
        <v>71</v>
      </c>
      <c r="C93" s="20" t="s">
        <v>15</v>
      </c>
      <c r="D93" s="20" t="s">
        <v>15</v>
      </c>
      <c r="E93" s="37">
        <v>19795</v>
      </c>
      <c r="F93" s="24"/>
      <c r="G93" s="18">
        <f t="shared" si="4"/>
        <v>15133319.773820002</v>
      </c>
    </row>
    <row r="94" spans="1:7" x14ac:dyDescent="0.25">
      <c r="A94" s="36">
        <v>45560</v>
      </c>
      <c r="B94" s="35" t="s">
        <v>72</v>
      </c>
      <c r="C94" s="26" t="s">
        <v>16</v>
      </c>
      <c r="D94" s="27" t="s">
        <v>17</v>
      </c>
      <c r="E94" s="37">
        <v>13160</v>
      </c>
      <c r="F94" s="24"/>
      <c r="G94" s="18">
        <f t="shared" ref="G94:G114" si="7">+G93+E94</f>
        <v>15146479.773820002</v>
      </c>
    </row>
    <row r="95" spans="1:7" x14ac:dyDescent="0.25">
      <c r="A95" s="36">
        <v>45560</v>
      </c>
      <c r="B95" s="35" t="s">
        <v>73</v>
      </c>
      <c r="C95" s="26" t="s">
        <v>16</v>
      </c>
      <c r="D95" s="27" t="s">
        <v>17</v>
      </c>
      <c r="E95" s="24">
        <v>17400</v>
      </c>
      <c r="F95" s="24"/>
      <c r="G95" s="18">
        <f t="shared" si="7"/>
        <v>15163879.773820002</v>
      </c>
    </row>
    <row r="96" spans="1:7" x14ac:dyDescent="0.25">
      <c r="A96" s="36">
        <v>45560</v>
      </c>
      <c r="B96" s="35" t="s">
        <v>74</v>
      </c>
      <c r="C96" s="20" t="s">
        <v>15</v>
      </c>
      <c r="D96" s="20" t="s">
        <v>15</v>
      </c>
      <c r="E96" s="24">
        <v>7635</v>
      </c>
      <c r="F96" s="24"/>
      <c r="G96" s="18">
        <f t="shared" si="7"/>
        <v>15171514.773820002</v>
      </c>
    </row>
    <row r="97" spans="1:7" x14ac:dyDescent="0.25">
      <c r="A97" s="36">
        <v>45561</v>
      </c>
      <c r="B97" s="35" t="s">
        <v>75</v>
      </c>
      <c r="C97" s="26" t="s">
        <v>16</v>
      </c>
      <c r="D97" s="27" t="s">
        <v>17</v>
      </c>
      <c r="E97" s="24">
        <v>5900</v>
      </c>
      <c r="F97" s="24"/>
      <c r="G97" s="18">
        <f t="shared" si="7"/>
        <v>15177414.773820002</v>
      </c>
    </row>
    <row r="98" spans="1:7" x14ac:dyDescent="0.25">
      <c r="A98" s="36">
        <v>45561</v>
      </c>
      <c r="B98" s="35" t="s">
        <v>76</v>
      </c>
      <c r="C98" s="26" t="s">
        <v>16</v>
      </c>
      <c r="D98" s="27" t="s">
        <v>17</v>
      </c>
      <c r="E98" s="24">
        <v>1700</v>
      </c>
      <c r="F98" s="24"/>
      <c r="G98" s="18">
        <f t="shared" si="7"/>
        <v>15179114.773820002</v>
      </c>
    </row>
    <row r="99" spans="1:7" x14ac:dyDescent="0.25">
      <c r="A99" s="36">
        <v>45561</v>
      </c>
      <c r="B99" s="35" t="s">
        <v>77</v>
      </c>
      <c r="C99" s="20" t="s">
        <v>15</v>
      </c>
      <c r="D99" s="20" t="s">
        <v>15</v>
      </c>
      <c r="E99" s="24">
        <v>8235</v>
      </c>
      <c r="F99" s="24"/>
      <c r="G99" s="18">
        <f t="shared" si="7"/>
        <v>15187349.773820002</v>
      </c>
    </row>
    <row r="100" spans="1:7" x14ac:dyDescent="0.25">
      <c r="A100" s="36">
        <v>45561</v>
      </c>
      <c r="B100" s="35" t="s">
        <v>78</v>
      </c>
      <c r="C100" s="20" t="s">
        <v>15</v>
      </c>
      <c r="D100" s="20" t="s">
        <v>15</v>
      </c>
      <c r="E100" s="24">
        <v>19635</v>
      </c>
      <c r="F100" s="24"/>
      <c r="G100" s="18">
        <f t="shared" si="7"/>
        <v>15206984.773820002</v>
      </c>
    </row>
    <row r="101" spans="1:7" x14ac:dyDescent="0.25">
      <c r="A101" s="36">
        <v>45562</v>
      </c>
      <c r="B101" s="35" t="s">
        <v>79</v>
      </c>
      <c r="C101" s="20" t="s">
        <v>13</v>
      </c>
      <c r="D101" s="20" t="s">
        <v>80</v>
      </c>
      <c r="E101" s="24">
        <v>250854.17</v>
      </c>
      <c r="F101" s="24"/>
      <c r="G101" s="18">
        <f t="shared" si="7"/>
        <v>15457838.943820002</v>
      </c>
    </row>
    <row r="102" spans="1:7" x14ac:dyDescent="0.25">
      <c r="A102" s="36">
        <v>45562</v>
      </c>
      <c r="B102" s="35" t="s">
        <v>81</v>
      </c>
      <c r="C102" s="20" t="s">
        <v>15</v>
      </c>
      <c r="D102" s="20" t="s">
        <v>15</v>
      </c>
      <c r="E102" s="24">
        <v>15760</v>
      </c>
      <c r="F102" s="24"/>
      <c r="G102" s="18">
        <f t="shared" si="7"/>
        <v>15473598.943820002</v>
      </c>
    </row>
    <row r="103" spans="1:7" x14ac:dyDescent="0.25">
      <c r="A103" s="36">
        <v>45562</v>
      </c>
      <c r="B103" s="35" t="s">
        <v>82</v>
      </c>
      <c r="C103" s="20" t="s">
        <v>15</v>
      </c>
      <c r="D103" s="20" t="s">
        <v>15</v>
      </c>
      <c r="E103" s="24">
        <v>7425</v>
      </c>
      <c r="F103" s="24"/>
      <c r="G103" s="18">
        <f t="shared" si="7"/>
        <v>15481023.943820002</v>
      </c>
    </row>
    <row r="104" spans="1:7" x14ac:dyDescent="0.25">
      <c r="A104" s="36">
        <v>45562</v>
      </c>
      <c r="B104" s="35" t="s">
        <v>83</v>
      </c>
      <c r="C104" s="26" t="s">
        <v>16</v>
      </c>
      <c r="D104" s="27" t="s">
        <v>17</v>
      </c>
      <c r="E104" s="24">
        <v>1900</v>
      </c>
      <c r="F104" s="24"/>
      <c r="G104" s="18">
        <f t="shared" si="7"/>
        <v>15482923.943820002</v>
      </c>
    </row>
    <row r="105" spans="1:7" x14ac:dyDescent="0.25">
      <c r="A105" s="36">
        <v>45562</v>
      </c>
      <c r="B105" s="35" t="s">
        <v>84</v>
      </c>
      <c r="C105" s="26" t="s">
        <v>16</v>
      </c>
      <c r="D105" s="27" t="s">
        <v>17</v>
      </c>
      <c r="E105" s="24">
        <v>3950</v>
      </c>
      <c r="F105" s="24"/>
      <c r="G105" s="18">
        <f t="shared" si="7"/>
        <v>15486873.943820002</v>
      </c>
    </row>
    <row r="106" spans="1:7" x14ac:dyDescent="0.25">
      <c r="A106" s="36">
        <v>45565</v>
      </c>
      <c r="B106" s="38" t="s">
        <v>67</v>
      </c>
      <c r="C106" s="20" t="s">
        <v>13</v>
      </c>
      <c r="D106" s="27" t="s">
        <v>85</v>
      </c>
      <c r="E106" s="24">
        <v>236899.73</v>
      </c>
      <c r="F106" s="24"/>
      <c r="G106" s="18">
        <f t="shared" si="7"/>
        <v>15723773.673820002</v>
      </c>
    </row>
    <row r="107" spans="1:7" x14ac:dyDescent="0.25">
      <c r="A107" s="36">
        <v>45565</v>
      </c>
      <c r="B107" s="39">
        <v>4524000000007</v>
      </c>
      <c r="C107" s="20" t="s">
        <v>13</v>
      </c>
      <c r="D107" s="27" t="s">
        <v>86</v>
      </c>
      <c r="E107" s="24">
        <v>257015.42</v>
      </c>
      <c r="F107" s="24"/>
      <c r="G107" s="18">
        <f t="shared" si="7"/>
        <v>15980789.093820002</v>
      </c>
    </row>
    <row r="108" spans="1:7" x14ac:dyDescent="0.25">
      <c r="A108" s="36">
        <v>45565</v>
      </c>
      <c r="B108" s="39">
        <v>4524000000006</v>
      </c>
      <c r="C108" s="20" t="s">
        <v>13</v>
      </c>
      <c r="D108" s="27" t="s">
        <v>86</v>
      </c>
      <c r="E108" s="24">
        <v>317662.61</v>
      </c>
      <c r="F108" s="24"/>
      <c r="G108" s="18">
        <f t="shared" si="7"/>
        <v>16298451.703820001</v>
      </c>
    </row>
    <row r="109" spans="1:7" x14ac:dyDescent="0.25">
      <c r="A109" s="36">
        <v>45565</v>
      </c>
      <c r="B109" s="35" t="s">
        <v>79</v>
      </c>
      <c r="C109" s="26" t="s">
        <v>13</v>
      </c>
      <c r="D109" s="27" t="s">
        <v>87</v>
      </c>
      <c r="E109" s="24"/>
      <c r="F109" s="24">
        <v>4390416.25</v>
      </c>
      <c r="G109" s="18">
        <f t="shared" ref="G109" si="8">+G108-F109</f>
        <v>11908035.453820001</v>
      </c>
    </row>
    <row r="110" spans="1:7" x14ac:dyDescent="0.25">
      <c r="A110" s="36">
        <v>45565</v>
      </c>
      <c r="B110" s="35" t="s">
        <v>88</v>
      </c>
      <c r="C110" s="26" t="s">
        <v>16</v>
      </c>
      <c r="D110" s="27" t="s">
        <v>17</v>
      </c>
      <c r="E110" s="24">
        <v>1600</v>
      </c>
      <c r="F110" s="24"/>
      <c r="G110" s="18">
        <f t="shared" si="7"/>
        <v>11909635.453820001</v>
      </c>
    </row>
    <row r="111" spans="1:7" x14ac:dyDescent="0.25">
      <c r="A111" s="36">
        <v>45565</v>
      </c>
      <c r="B111" s="35" t="s">
        <v>89</v>
      </c>
      <c r="C111" s="26" t="s">
        <v>16</v>
      </c>
      <c r="D111" s="27" t="s">
        <v>17</v>
      </c>
      <c r="E111" s="24">
        <v>3200</v>
      </c>
      <c r="F111" s="24"/>
      <c r="G111" s="18">
        <f t="shared" si="7"/>
        <v>11912835.453820001</v>
      </c>
    </row>
    <row r="112" spans="1:7" x14ac:dyDescent="0.25">
      <c r="A112" s="36">
        <v>45565</v>
      </c>
      <c r="B112" s="35" t="s">
        <v>90</v>
      </c>
      <c r="C112" s="20" t="s">
        <v>15</v>
      </c>
      <c r="D112" s="20" t="s">
        <v>15</v>
      </c>
      <c r="E112" s="24">
        <v>6155</v>
      </c>
      <c r="F112" s="24"/>
      <c r="G112" s="18">
        <f t="shared" si="7"/>
        <v>11918990.453820001</v>
      </c>
    </row>
    <row r="113" spans="1:7" x14ac:dyDescent="0.25">
      <c r="A113" s="36">
        <v>45565</v>
      </c>
      <c r="B113" s="35" t="s">
        <v>91</v>
      </c>
      <c r="C113" s="20" t="s">
        <v>15</v>
      </c>
      <c r="D113" s="20" t="s">
        <v>15</v>
      </c>
      <c r="E113" s="24">
        <v>4655</v>
      </c>
      <c r="F113" s="24"/>
      <c r="G113" s="18">
        <f t="shared" si="7"/>
        <v>11923645.453820001</v>
      </c>
    </row>
    <row r="114" spans="1:7" x14ac:dyDescent="0.25">
      <c r="A114" s="36">
        <v>45565</v>
      </c>
      <c r="B114" s="35" t="s">
        <v>92</v>
      </c>
      <c r="C114" s="20" t="s">
        <v>15</v>
      </c>
      <c r="D114" s="20" t="s">
        <v>15</v>
      </c>
      <c r="E114" s="24">
        <v>20490</v>
      </c>
      <c r="F114" s="24"/>
      <c r="G114" s="18">
        <f t="shared" si="7"/>
        <v>11944135.453820001</v>
      </c>
    </row>
    <row r="115" spans="1:7" x14ac:dyDescent="0.25">
      <c r="A115" s="36">
        <v>45565</v>
      </c>
      <c r="B115" s="35" t="s">
        <v>93</v>
      </c>
      <c r="C115" s="20" t="s">
        <v>94</v>
      </c>
      <c r="D115" s="27" t="s">
        <v>87</v>
      </c>
      <c r="E115" s="24"/>
      <c r="F115" s="24">
        <v>3270403.42</v>
      </c>
      <c r="G115" s="18">
        <f t="shared" ref="G115:G134" si="9">+G114-F115</f>
        <v>8673732.0338200014</v>
      </c>
    </row>
    <row r="116" spans="1:7" x14ac:dyDescent="0.25">
      <c r="A116" s="36">
        <v>45565</v>
      </c>
      <c r="B116" s="35" t="s">
        <v>95</v>
      </c>
      <c r="C116" s="20" t="s">
        <v>94</v>
      </c>
      <c r="D116" s="27" t="s">
        <v>87</v>
      </c>
      <c r="E116" s="24"/>
      <c r="F116" s="24">
        <v>243392.84</v>
      </c>
      <c r="G116" s="18">
        <f t="shared" si="9"/>
        <v>8430339.1938200016</v>
      </c>
    </row>
    <row r="117" spans="1:7" x14ac:dyDescent="0.25">
      <c r="A117" s="36">
        <v>45565</v>
      </c>
      <c r="B117" s="29">
        <v>37536007721</v>
      </c>
      <c r="C117" s="32" t="s">
        <v>96</v>
      </c>
      <c r="D117" s="33" t="s">
        <v>97</v>
      </c>
      <c r="E117" s="24"/>
      <c r="F117" s="24">
        <v>578995.48</v>
      </c>
      <c r="G117" s="18">
        <f t="shared" si="9"/>
        <v>7851343.7138200011</v>
      </c>
    </row>
    <row r="118" spans="1:7" x14ac:dyDescent="0.25">
      <c r="A118" s="36">
        <v>45565</v>
      </c>
      <c r="B118" s="29">
        <v>37536074346</v>
      </c>
      <c r="C118" s="32" t="s">
        <v>98</v>
      </c>
      <c r="D118" s="33" t="s">
        <v>99</v>
      </c>
      <c r="E118" s="24"/>
      <c r="F118" s="24">
        <v>359265.5</v>
      </c>
      <c r="G118" s="18">
        <f t="shared" si="9"/>
        <v>7492078.2138200011</v>
      </c>
    </row>
    <row r="119" spans="1:7" x14ac:dyDescent="0.25">
      <c r="A119" s="36">
        <v>45565</v>
      </c>
      <c r="B119" s="29">
        <v>37536112832</v>
      </c>
      <c r="C119" s="31" t="s">
        <v>100</v>
      </c>
      <c r="D119" s="31" t="s">
        <v>101</v>
      </c>
      <c r="E119" s="24"/>
      <c r="F119" s="24">
        <v>774320.41999999993</v>
      </c>
      <c r="G119" s="18">
        <f t="shared" si="9"/>
        <v>6717757.7938200012</v>
      </c>
    </row>
    <row r="120" spans="1:7" x14ac:dyDescent="0.25">
      <c r="A120" s="36">
        <v>45565</v>
      </c>
      <c r="B120" s="29">
        <v>37536158441</v>
      </c>
      <c r="C120" s="32" t="s">
        <v>102</v>
      </c>
      <c r="D120" s="33" t="s">
        <v>103</v>
      </c>
      <c r="E120" s="24"/>
      <c r="F120" s="24">
        <v>448581.75</v>
      </c>
      <c r="G120" s="18">
        <f t="shared" si="9"/>
        <v>6269176.0438200012</v>
      </c>
    </row>
    <row r="121" spans="1:7" x14ac:dyDescent="0.25">
      <c r="A121" s="36">
        <v>45565</v>
      </c>
      <c r="B121" s="29">
        <v>37536201836</v>
      </c>
      <c r="C121" s="33" t="s">
        <v>104</v>
      </c>
      <c r="D121" s="31" t="s">
        <v>105</v>
      </c>
      <c r="E121" s="24"/>
      <c r="F121" s="24">
        <v>339720</v>
      </c>
      <c r="G121" s="18">
        <f t="shared" si="9"/>
        <v>5929456.0438200012</v>
      </c>
    </row>
    <row r="122" spans="1:7" x14ac:dyDescent="0.25">
      <c r="A122" s="36">
        <v>45565</v>
      </c>
      <c r="B122" s="29">
        <v>37536249659</v>
      </c>
      <c r="C122" s="32" t="s">
        <v>106</v>
      </c>
      <c r="D122" s="33" t="s">
        <v>107</v>
      </c>
      <c r="E122" s="24"/>
      <c r="F122" s="24">
        <v>735416.3</v>
      </c>
      <c r="G122" s="18">
        <f t="shared" si="9"/>
        <v>5194039.7438200014</v>
      </c>
    </row>
    <row r="123" spans="1:7" x14ac:dyDescent="0.25">
      <c r="A123" s="36">
        <v>45565</v>
      </c>
      <c r="B123" s="29">
        <v>37536277732</v>
      </c>
      <c r="C123" s="26" t="s">
        <v>108</v>
      </c>
      <c r="D123" s="33" t="s">
        <v>109</v>
      </c>
      <c r="E123" s="24"/>
      <c r="F123" s="24">
        <v>81000</v>
      </c>
      <c r="G123" s="18">
        <f t="shared" si="9"/>
        <v>5113039.7438200014</v>
      </c>
    </row>
    <row r="124" spans="1:7" x14ac:dyDescent="0.25">
      <c r="A124" s="36">
        <v>45565</v>
      </c>
      <c r="B124" s="29">
        <v>37536327278</v>
      </c>
      <c r="C124" s="40" t="s">
        <v>110</v>
      </c>
      <c r="D124" s="33" t="s">
        <v>111</v>
      </c>
      <c r="E124" s="24"/>
      <c r="F124" s="24">
        <v>104978.74</v>
      </c>
      <c r="G124" s="18">
        <f t="shared" si="9"/>
        <v>5008061.0038200011</v>
      </c>
    </row>
    <row r="125" spans="1:7" x14ac:dyDescent="0.25">
      <c r="A125" s="36">
        <v>45565</v>
      </c>
      <c r="B125" s="29">
        <v>37536374271</v>
      </c>
      <c r="C125" s="31" t="s">
        <v>112</v>
      </c>
      <c r="D125" s="33" t="s">
        <v>113</v>
      </c>
      <c r="E125" s="24"/>
      <c r="F125" s="24">
        <v>19237.2</v>
      </c>
      <c r="G125" s="18">
        <f t="shared" si="9"/>
        <v>4988823.803820001</v>
      </c>
    </row>
    <row r="126" spans="1:7" x14ac:dyDescent="0.25">
      <c r="A126" s="36">
        <v>45565</v>
      </c>
      <c r="B126" s="29">
        <v>37536411219</v>
      </c>
      <c r="C126" s="40" t="s">
        <v>114</v>
      </c>
      <c r="D126" s="33" t="s">
        <v>115</v>
      </c>
      <c r="E126" s="24"/>
      <c r="F126" s="24">
        <v>247123</v>
      </c>
      <c r="G126" s="18">
        <f t="shared" si="9"/>
        <v>4741700.803820001</v>
      </c>
    </row>
    <row r="127" spans="1:7" x14ac:dyDescent="0.25">
      <c r="A127" s="36">
        <v>45565</v>
      </c>
      <c r="B127" s="29">
        <v>37536451081</v>
      </c>
      <c r="C127" s="32" t="s">
        <v>116</v>
      </c>
      <c r="D127" s="33" t="s">
        <v>99</v>
      </c>
      <c r="E127" s="24"/>
      <c r="F127" s="24">
        <v>479013.77</v>
      </c>
      <c r="G127" s="18">
        <f t="shared" si="9"/>
        <v>4262687.0338200014</v>
      </c>
    </row>
    <row r="128" spans="1:7" x14ac:dyDescent="0.25">
      <c r="A128" s="36">
        <v>45565</v>
      </c>
      <c r="B128" s="29">
        <v>37536512336</v>
      </c>
      <c r="C128" s="41" t="s">
        <v>117</v>
      </c>
      <c r="D128" s="31" t="s">
        <v>118</v>
      </c>
      <c r="E128" s="24"/>
      <c r="F128" s="24">
        <v>10800</v>
      </c>
      <c r="G128" s="18">
        <f t="shared" si="9"/>
        <v>4251887.0338200014</v>
      </c>
    </row>
    <row r="129" spans="1:7" x14ac:dyDescent="0.25">
      <c r="A129" s="36">
        <v>45565</v>
      </c>
      <c r="B129" s="29">
        <v>37536583462</v>
      </c>
      <c r="C129" s="32" t="s">
        <v>119</v>
      </c>
      <c r="D129" s="33" t="s">
        <v>120</v>
      </c>
      <c r="E129" s="24"/>
      <c r="F129" s="24">
        <v>130104.54000000001</v>
      </c>
      <c r="G129" s="18">
        <f t="shared" si="9"/>
        <v>4121782.4938200014</v>
      </c>
    </row>
    <row r="130" spans="1:7" x14ac:dyDescent="0.25">
      <c r="A130" s="36">
        <v>45565</v>
      </c>
      <c r="B130" s="29">
        <v>37536626134</v>
      </c>
      <c r="C130" s="33" t="s">
        <v>121</v>
      </c>
      <c r="D130" s="31" t="s">
        <v>122</v>
      </c>
      <c r="E130" s="24"/>
      <c r="F130" s="24">
        <v>45790</v>
      </c>
      <c r="G130" s="18">
        <f t="shared" si="9"/>
        <v>4075992.4938200014</v>
      </c>
    </row>
    <row r="131" spans="1:7" x14ac:dyDescent="0.25">
      <c r="A131" s="36">
        <v>45565</v>
      </c>
      <c r="B131" s="29">
        <v>37536668428</v>
      </c>
      <c r="C131" s="26" t="s">
        <v>123</v>
      </c>
      <c r="D131" s="33" t="s">
        <v>124</v>
      </c>
      <c r="E131" s="24"/>
      <c r="F131" s="24">
        <v>44816.25</v>
      </c>
      <c r="G131" s="18">
        <f t="shared" si="9"/>
        <v>4031176.2438200014</v>
      </c>
    </row>
    <row r="132" spans="1:7" x14ac:dyDescent="0.25">
      <c r="A132" s="36">
        <v>45565</v>
      </c>
      <c r="B132" s="29">
        <v>37536720396</v>
      </c>
      <c r="C132" s="40" t="s">
        <v>125</v>
      </c>
      <c r="D132" s="33" t="s">
        <v>107</v>
      </c>
      <c r="E132" s="24"/>
      <c r="F132" s="24">
        <v>140375.16</v>
      </c>
      <c r="G132" s="18">
        <f t="shared" si="9"/>
        <v>3890801.0838200012</v>
      </c>
    </row>
    <row r="133" spans="1:7" x14ac:dyDescent="0.25">
      <c r="A133" s="36">
        <v>45565</v>
      </c>
      <c r="B133" s="29">
        <v>37536752429</v>
      </c>
      <c r="C133" s="32" t="s">
        <v>126</v>
      </c>
      <c r="D133" s="33" t="s">
        <v>107</v>
      </c>
      <c r="E133" s="24"/>
      <c r="F133" s="24">
        <v>73750.77</v>
      </c>
      <c r="G133" s="18">
        <f t="shared" si="9"/>
        <v>3817050.3138200012</v>
      </c>
    </row>
    <row r="134" spans="1:7" x14ac:dyDescent="0.25">
      <c r="A134" s="42">
        <v>45565</v>
      </c>
      <c r="B134" s="30">
        <v>401010062</v>
      </c>
      <c r="C134" s="43" t="s">
        <v>127</v>
      </c>
      <c r="D134" s="44" t="s">
        <v>128</v>
      </c>
      <c r="E134" s="45"/>
      <c r="F134" s="45">
        <v>12851.66</v>
      </c>
      <c r="G134" s="18">
        <f t="shared" si="9"/>
        <v>3804198.6538200011</v>
      </c>
    </row>
    <row r="135" spans="1:7" ht="15.75" thickBot="1" x14ac:dyDescent="0.3">
      <c r="A135" s="46"/>
      <c r="B135" s="47"/>
      <c r="C135" s="48"/>
      <c r="D135" s="48"/>
      <c r="E135" s="49">
        <f>SUM(E6:E133)</f>
        <v>16970037.279999997</v>
      </c>
      <c r="F135" s="49">
        <f>SUM(F6:F134)</f>
        <v>13254164.459999999</v>
      </c>
      <c r="G135" s="50"/>
    </row>
    <row r="136" spans="1:7" x14ac:dyDescent="0.25">
      <c r="A136" s="51"/>
      <c r="B136" s="52"/>
      <c r="C136" s="53"/>
      <c r="D136" s="53"/>
      <c r="E136" s="54"/>
      <c r="F136" s="54"/>
      <c r="G136" s="55"/>
    </row>
    <row r="137" spans="1:7" x14ac:dyDescent="0.25">
      <c r="A137" s="51"/>
      <c r="B137" s="52"/>
      <c r="C137" s="53"/>
      <c r="D137" s="53"/>
      <c r="E137" s="54"/>
      <c r="F137" s="54"/>
      <c r="G137" s="55"/>
    </row>
    <row r="138" spans="1:7" x14ac:dyDescent="0.25">
      <c r="A138" s="56"/>
      <c r="B138" s="56"/>
      <c r="C138" s="56"/>
      <c r="D138" s="56"/>
      <c r="E138" s="56"/>
      <c r="F138" s="57"/>
      <c r="G138" s="58"/>
    </row>
    <row r="139" spans="1:7" x14ac:dyDescent="0.25">
      <c r="A139" s="59" t="s">
        <v>129</v>
      </c>
      <c r="B139" s="58"/>
      <c r="C139" s="60"/>
      <c r="D139" s="61" t="s">
        <v>130</v>
      </c>
      <c r="E139" s="62"/>
      <c r="F139" s="63" t="s">
        <v>131</v>
      </c>
      <c r="G139" s="64"/>
    </row>
    <row r="140" spans="1:7" x14ac:dyDescent="0.25">
      <c r="A140" s="65" t="s">
        <v>132</v>
      </c>
      <c r="B140" s="64"/>
      <c r="C140" s="66"/>
      <c r="D140" s="67" t="s">
        <v>133</v>
      </c>
      <c r="E140" s="68"/>
      <c r="F140" s="69" t="s">
        <v>134</v>
      </c>
      <c r="G140" s="64"/>
    </row>
    <row r="141" spans="1:7" x14ac:dyDescent="0.25">
      <c r="A141" s="59" t="s">
        <v>135</v>
      </c>
      <c r="B141" s="58"/>
      <c r="C141" s="60"/>
      <c r="D141" s="61" t="s">
        <v>136</v>
      </c>
      <c r="E141" s="70"/>
      <c r="F141" s="63" t="s">
        <v>137</v>
      </c>
      <c r="G141" s="64"/>
    </row>
    <row r="142" spans="1:7" x14ac:dyDescent="0.25">
      <c r="A142" s="59" t="s">
        <v>138</v>
      </c>
      <c r="B142" s="64"/>
      <c r="C142" s="66"/>
      <c r="D142" s="61" t="s">
        <v>139</v>
      </c>
      <c r="E142" s="68"/>
      <c r="F142" s="63" t="s">
        <v>140</v>
      </c>
      <c r="G142" s="64"/>
    </row>
    <row r="143" spans="1:7" x14ac:dyDescent="0.25">
      <c r="A143" s="71"/>
      <c r="B143" s="72"/>
      <c r="C143" s="71"/>
      <c r="D143" s="71"/>
      <c r="E143" s="71"/>
      <c r="F143" s="71"/>
      <c r="G143" s="71"/>
    </row>
    <row r="144" spans="1:7" x14ac:dyDescent="0.25">
      <c r="A144" s="71"/>
      <c r="B144" s="71"/>
      <c r="C144" s="71"/>
      <c r="D144" s="71"/>
      <c r="E144" s="71"/>
      <c r="F144" s="71"/>
      <c r="G144" s="71"/>
    </row>
  </sheetData>
  <mergeCells count="3">
    <mergeCell ref="A1:G1"/>
    <mergeCell ref="A2:G2"/>
    <mergeCell ref="A3:G3"/>
  </mergeCells>
  <pageMargins left="0.7" right="0.7" top="0.75" bottom="0.75" header="0.3" footer="0.3"/>
  <pageSetup paperSize="9" scale="5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2024-10-08T17:55:31Z</cp:lastPrinted>
  <dcterms:created xsi:type="dcterms:W3CDTF">2024-10-08T17:53:47Z</dcterms:created>
  <dcterms:modified xsi:type="dcterms:W3CDTF">2024-10-08T17:56:30Z</dcterms:modified>
</cp:coreProperties>
</file>