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99F03EF5-E20C-4890-8B22-38AB3F92F1EF}" xr6:coauthVersionLast="47" xr6:coauthVersionMax="47" xr10:uidLastSave="{00000000-0000-0000-0000-000000000000}"/>
  <bookViews>
    <workbookView xWindow="-120" yWindow="-120" windowWidth="15600" windowHeight="11160" xr2:uid="{7BCC7717-6B95-456C-82C6-9267393959EC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1" i="1" l="1"/>
  <c r="E221" i="1"/>
  <c r="G11" i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  <c r="G215" i="1" s="1"/>
  <c r="G216" i="1" s="1"/>
  <c r="G217" i="1" s="1"/>
  <c r="G218" i="1" s="1"/>
  <c r="G219" i="1" s="1"/>
  <c r="G220" i="1" s="1"/>
  <c r="G7" i="1"/>
  <c r="G8" i="1" s="1"/>
  <c r="G9" i="1" s="1"/>
  <c r="G10" i="1" s="1"/>
</calcChain>
</file>

<file path=xl/sharedStrings.xml><?xml version="1.0" encoding="utf-8"?>
<sst xmlns="http://schemas.openxmlformats.org/spreadsheetml/2006/main" count="532" uniqueCount="281">
  <si>
    <t>LIBRO VENTAS POR SERVICIOS  SENASA</t>
  </si>
  <si>
    <t>INGRESOS Y EGRESOS DE AGOSTO DEL 2024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</si>
  <si>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</si>
  <si>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</si>
  <si>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</si>
  <si>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</si>
  <si>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</si>
  <si>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</si>
  <si>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</si>
  <si>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</si>
  <si>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</si>
  <si>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</si>
  <si>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4524000000031</t>
  </si>
  <si>
    <t>TRANSFERENCIA BANCO</t>
  </si>
  <si>
    <t>FONDOS SENASA JULIO 2024</t>
  </si>
  <si>
    <t>4524000000051</t>
  </si>
  <si>
    <t>SENASA ODONTOLOGIA</t>
  </si>
  <si>
    <t>ODONTOLOGIA</t>
  </si>
  <si>
    <t>COPAGO</t>
  </si>
  <si>
    <t>CAFETERIA</t>
  </si>
  <si>
    <t>SUANY S. ALMONTE BALBUENA.</t>
  </si>
  <si>
    <t>REPOSICION CAJA CHICA NO.5</t>
  </si>
  <si>
    <t>INES CAROLINA PEÑA MONTE</t>
  </si>
  <si>
    <t>PAGO DERECHOS ADQUIRIDOS(SALIDA)POR RENUNCIA</t>
  </si>
  <si>
    <t>CLERMAN UNICARI ALMONTE MERCADO</t>
  </si>
  <si>
    <t>ADISON SANTOS POLANCO</t>
  </si>
  <si>
    <t>DONNA ORISEL ZAPATA ADAMES</t>
  </si>
  <si>
    <t>PAGO DERECHOS ADQUIRIDPOS(SALIDA) POR NOMBRAMIENTO DEL SNS</t>
  </si>
  <si>
    <t>DIOMEDES FULGENCIO ZORRILLA</t>
  </si>
  <si>
    <t>MIGUEL JOSE PEÑA MARTINEZ</t>
  </si>
  <si>
    <t>OLIVER ALEXANDER CABRERA GONZALEZ</t>
  </si>
  <si>
    <t>ELUDISA CHEVALIER ALMONTE</t>
  </si>
  <si>
    <t>LA AGUSTINA AUTO IMPORT,SRL.</t>
  </si>
  <si>
    <t>MEDICAMENTOS</t>
  </si>
  <si>
    <t>DIMEDOM EE DIAGNOSTICOS MEDICOS DOMINICANOS,SRL.</t>
  </si>
  <si>
    <t>MATERIAL MEDICO QX.</t>
  </si>
  <si>
    <t>DISTRIBUIDORA PHARMAMON SRL</t>
  </si>
  <si>
    <t>MEDICAMENTOS Y MATERIAL MEDICO QX.</t>
  </si>
  <si>
    <t>GERENFAR, SRL.</t>
  </si>
  <si>
    <t>MEDISOL, SRL</t>
  </si>
  <si>
    <t>GRUPO FARMACEUTICO CAR-M, SRL.</t>
  </si>
  <si>
    <t>COPEM HOSPICLINIC, SRL.</t>
  </si>
  <si>
    <t>FARACH, S.A.</t>
  </si>
  <si>
    <t>CORPORACION DE ACUEDUCTO Y ALC.</t>
  </si>
  <si>
    <t>PAGO SERVICIOS DE AGUA MES DE FEBRERO Y MARZO 2024</t>
  </si>
  <si>
    <t>4524000000006</t>
  </si>
  <si>
    <t>ARS SENASA CONTRIBUTIVO</t>
  </si>
  <si>
    <t>4524000000002</t>
  </si>
  <si>
    <t>4524000000007</t>
  </si>
  <si>
    <t>90040654</t>
  </si>
  <si>
    <t>90040657</t>
  </si>
  <si>
    <t>36576935055</t>
  </si>
  <si>
    <t>COLECTOR IMPUESTOS INTERNOS</t>
  </si>
  <si>
    <t>RETENCION JULIO 2024</t>
  </si>
  <si>
    <t>BRENMARFA IMPORT, SRL.</t>
  </si>
  <si>
    <t>4524000000001</t>
  </si>
  <si>
    <t>90050979</t>
  </si>
  <si>
    <t>90050983</t>
  </si>
  <si>
    <t>90050986</t>
  </si>
  <si>
    <t>90020426</t>
  </si>
  <si>
    <t>90020429</t>
  </si>
  <si>
    <t>90020432</t>
  </si>
  <si>
    <t>90020435</t>
  </si>
  <si>
    <t>DAVID MENDEZ.</t>
  </si>
  <si>
    <t>PAGO DERECHOS ADQUIRIDPOS(SALIDA) POR ABANDONO</t>
  </si>
  <si>
    <t>36634281668</t>
  </si>
  <si>
    <t>OVIEDO FARMA, SRL.</t>
  </si>
  <si>
    <t>COMPRA DE MATERIAL DE INFORMATICA</t>
  </si>
  <si>
    <t>36634357865</t>
  </si>
  <si>
    <t>JOSE SEVERINO PERALTA.</t>
  </si>
  <si>
    <t xml:space="preserve">PAPELERIA E IMPRESOS </t>
  </si>
  <si>
    <t>36634427367</t>
  </si>
  <si>
    <t>GAS ANTILLANO, S.A.S.</t>
  </si>
  <si>
    <t>COMPRA DE GAS.</t>
  </si>
  <si>
    <t>TIXPER TECNOLOGY EXPERT, SRL.</t>
  </si>
  <si>
    <t>FEC BIOMEDICAL, SRL.</t>
  </si>
  <si>
    <t>SERVICIOS DE MANTENIMIENTO Y REPARACION A EQUIPOS.</t>
  </si>
  <si>
    <t>RAMISOL, SRL.</t>
  </si>
  <si>
    <t>4524000018913</t>
  </si>
  <si>
    <t>ARS MONUMENTAL</t>
  </si>
  <si>
    <t>TINTE TRANSMISION, SRL.</t>
  </si>
  <si>
    <t>SERVICIOS DE MANTENIMIENTO Y REPARACION A  VEHICULO</t>
  </si>
  <si>
    <t>INVERSIONES AQUARIUS, SRL.</t>
  </si>
  <si>
    <t>COMPRA DE AGUA Y HIELO P/CAFETERIA</t>
  </si>
  <si>
    <t>JUAN LUIS ALMONTE REYES.</t>
  </si>
  <si>
    <t>ALIMENTOS, PAPEL, LIMPIEZA ,PLASTICOS</t>
  </si>
  <si>
    <t>ELECTROMUEBLES FRANCIS, SRL.</t>
  </si>
  <si>
    <t>ELECTRODOMESTICOS.</t>
  </si>
  <si>
    <t>CENTRO MEDICO DE ESPECIALIDADES UTESA, SRL.</t>
  </si>
  <si>
    <t>WILMER JOAQUIN SERRANO</t>
  </si>
  <si>
    <t>SERVICIOS DE REPARACION DE TARJETA Y CAMBIO DE JERINGA TRIPLE DE SILLA  ODONTOLOGICA</t>
  </si>
  <si>
    <t>MATERIAL ELECTRICOS</t>
  </si>
  <si>
    <t>90020339</t>
  </si>
  <si>
    <t>90020342</t>
  </si>
  <si>
    <t>90020345</t>
  </si>
  <si>
    <t>90020348</t>
  </si>
  <si>
    <t>4524000018439</t>
  </si>
  <si>
    <t>ARS UNIVERSAL</t>
  </si>
  <si>
    <t>FERNANDO ROSSO</t>
  </si>
  <si>
    <t>SERVICIOS DE LIMPIEZA  E HIGIENE EN REGISTROS SANITARIOS</t>
  </si>
  <si>
    <t>OSVALDITO ORTIZ. 10%</t>
  </si>
  <si>
    <t>FLETE  A STO DGO (4) Y SANTIAGO(1) PARA PROMESE CAL  A BUSCAR MEDICAMENTOS  Y KIT, LOS DIAS 05,08,10,17 Y 25 DE JULIO 2024</t>
  </si>
  <si>
    <t>PAGO SERVICIOS DE AGUA MES DE ABRIL 2024</t>
  </si>
  <si>
    <t>CARLOS DAVID TAVAREZ SANTOS.</t>
  </si>
  <si>
    <t xml:space="preserve">COMPRA DE ALIMENTOS PARA LA CAFETERIA </t>
  </si>
  <si>
    <t>DELMEDICAL, SRL.</t>
  </si>
  <si>
    <t>MACARIO FARMA, SRL.</t>
  </si>
  <si>
    <t>CIRCUIMED, SRL.</t>
  </si>
  <si>
    <t>COMERCIALIZADORA FARMACEUTICA,COMFASA, S.A.</t>
  </si>
  <si>
    <t>36684917884</t>
  </si>
  <si>
    <t>CAPELLAN DENTAL, SRL.</t>
  </si>
  <si>
    <t>MATERIAL MEDICO QX. P/ODONTOLOGIA</t>
  </si>
  <si>
    <t>36684956384</t>
  </si>
  <si>
    <t>ANGELA REYES</t>
  </si>
  <si>
    <t>36684998469</t>
  </si>
  <si>
    <t>36685067950</t>
  </si>
  <si>
    <t>MATEROF, SRL.</t>
  </si>
  <si>
    <t>MATERIAL DE OFICINA Y PAPEL DE ESCRITORIO</t>
  </si>
  <si>
    <t>36685175723</t>
  </si>
  <si>
    <t>SLAYERS PEST CONTROL CSPP, SRL.</t>
  </si>
  <si>
    <t>SERVICIOS DE FUMIGACION MES DE JUNIO 2024</t>
  </si>
  <si>
    <t>36717091449</t>
  </si>
  <si>
    <t>CLINIMED, SRL.</t>
  </si>
  <si>
    <t>36717144523</t>
  </si>
  <si>
    <t>ALMACEN SILVERIO PEREZ, SRL.</t>
  </si>
  <si>
    <t>ALIMENTOS,PLASTICOS,PAPEL,LIMPIEZA.</t>
  </si>
  <si>
    <t>DOMINGO CASTILLO.</t>
  </si>
  <si>
    <t>COMPRA DE FRUTAS Y VEGETALES.</t>
  </si>
  <si>
    <t>36732557414</t>
  </si>
  <si>
    <t>MANANTIALES DEL ATLANTICO, SRL.</t>
  </si>
  <si>
    <t>COMPR ADE BOTELLONES DE AGUA</t>
  </si>
  <si>
    <t>36732608336</t>
  </si>
  <si>
    <t>36732668177</t>
  </si>
  <si>
    <t>SILVER PHARMA, SRL.</t>
  </si>
  <si>
    <t>36732714285</t>
  </si>
  <si>
    <t xml:space="preserve">FRI FARMA, SRL </t>
  </si>
  <si>
    <t>36732846518</t>
  </si>
  <si>
    <t>NEYDA M. CRUZ LANTIGUA.10%</t>
  </si>
  <si>
    <t>ESTUDIOS REALIZADOS A PACIENTE . MES DE JUNIO 2024</t>
  </si>
  <si>
    <t>36732885750</t>
  </si>
  <si>
    <t>36732923284</t>
  </si>
  <si>
    <t>UNIQUE REPRESENTACIONES, SRL.</t>
  </si>
  <si>
    <t>36732968141</t>
  </si>
  <si>
    <t>MORAMI, SRL.</t>
  </si>
  <si>
    <t>36736094058</t>
  </si>
  <si>
    <t>PANIFICADORA SANTA RITA, SRL.</t>
  </si>
  <si>
    <t>COMPRA DE ALIMENTOS (PAN)</t>
  </si>
  <si>
    <t>36736179607</t>
  </si>
  <si>
    <t>ZEN PHARMACEUTHICAL, SRL.</t>
  </si>
  <si>
    <t>36736229272</t>
  </si>
  <si>
    <t>CARIBBEAN MEDICAL SUPPLY, CAMESUP SRL</t>
  </si>
  <si>
    <t>36736295882</t>
  </si>
  <si>
    <t>TRIDANIA DEL CARMEN SANCHEZ OLIVO.</t>
  </si>
  <si>
    <t>MATERIAL DE LIMPIEZA</t>
  </si>
  <si>
    <t>36736361639</t>
  </si>
  <si>
    <t>ANEST, SRL.</t>
  </si>
  <si>
    <t>36736432575</t>
  </si>
  <si>
    <t>BIO NUCLEAR, S.A.</t>
  </si>
  <si>
    <t>REACTIVOS Y MATERIAL MEDICO QX.</t>
  </si>
  <si>
    <t>36736464469</t>
  </si>
  <si>
    <t>LUIS RAFAEL VARGAS CLASSE(EDENTA)</t>
  </si>
  <si>
    <t>MEDI DENTAL, SRL.</t>
  </si>
  <si>
    <t>SERVICIOS E INSTALACIONES TECNICAS, SRL.</t>
  </si>
  <si>
    <t>SERVICIOS DE MANTENIMIENTO ELEVADOR MES DE JUNIO Y JULIO 2024</t>
  </si>
  <si>
    <t>4524000000005</t>
  </si>
  <si>
    <t>ARS CMD</t>
  </si>
  <si>
    <t>700090441</t>
  </si>
  <si>
    <t>700090444</t>
  </si>
  <si>
    <t>700090447</t>
  </si>
  <si>
    <t>700090450</t>
  </si>
  <si>
    <t>700090453</t>
  </si>
  <si>
    <t>700090456</t>
  </si>
  <si>
    <t>700090459</t>
  </si>
  <si>
    <t>700090462</t>
  </si>
  <si>
    <t>PHARMACEUTICAL TECHONOLOGIA, S.A.</t>
  </si>
  <si>
    <t>INSUMOS MEDICOS DEL CARIBE INSUMED, SRL.</t>
  </si>
  <si>
    <t>TELECABLE CENTRAL PUERTO PLATA PP,SRL.</t>
  </si>
  <si>
    <t>PAGO SERVICIOS DE INTERNET Y TV MES DE AGOSTO 2024</t>
  </si>
  <si>
    <t>GLOBAL MEDICA DOMINICANA GMD, SRL.</t>
  </si>
  <si>
    <t>HOSPIFAR, SRL.</t>
  </si>
  <si>
    <t>MEDISAN, SRL.</t>
  </si>
  <si>
    <t>ULTRALAB, SRL</t>
  </si>
  <si>
    <t>REACTIVOS</t>
  </si>
  <si>
    <t>MIS IMPLANTS DOMINICANA, SRL.</t>
  </si>
  <si>
    <t>HOSPICALFA MEDICAL, SRL.</t>
  </si>
  <si>
    <t>JESUS GONZALEZ 2%</t>
  </si>
  <si>
    <t xml:space="preserve">SERVICIOS DE LIMPIEZA EN AREAS VERDES </t>
  </si>
  <si>
    <t>4524000014621</t>
  </si>
  <si>
    <t>HAMLET CASTILLO 10%.</t>
  </si>
  <si>
    <t>PAGO FLETES(1) A STO.DGO, A LAS DIFERENTES ARS ENTREGA DE DOCUMENTOS, EL DIA 06/08/2024</t>
  </si>
  <si>
    <t>STRONICS, SRL.</t>
  </si>
  <si>
    <t>SERVICIOS DE CUOTA MENSUAL DE SISTEMAS MES JUNIO 2024</t>
  </si>
  <si>
    <t>ROFASA FARMA,SRL</t>
  </si>
  <si>
    <t>MIGUEL LEONARDO LOPEZ.10%</t>
  </si>
  <si>
    <t>ALQUILER DE EQUIPOS PARA ESTUDIOS CARDIOLOGICOS MES DE ABRIL 2024</t>
  </si>
  <si>
    <t>VEGAMED, SRL.</t>
  </si>
  <si>
    <t>FARMACIA MEDICAR GBC, SRL.</t>
  </si>
  <si>
    <t>GALANES MAGICOS, SRL.</t>
  </si>
  <si>
    <t>COMPRA MATERIAL DE LIMPIEZA Y PAPEL</t>
  </si>
  <si>
    <t>SOLUCIONES &amp; TECNOLOGIAS HABILES, SRL.</t>
  </si>
  <si>
    <t>ALQUILER DE EQUIPOS (FOTOCOPIADORAS)</t>
  </si>
  <si>
    <t>GRUPO S &amp; F, SRL.</t>
  </si>
  <si>
    <t>MATERIAL DE INFORMATICA</t>
  </si>
  <si>
    <t>COMBUSTIBLE Y DERIVADOS DEL NORTE, SRL.</t>
  </si>
  <si>
    <t>COMPRA DE COMBUSTIBLES(GASOLINA-GASOIL)</t>
  </si>
  <si>
    <t>TG TAPICENTRO FRANKLIN GONZALEZ, SRL.</t>
  </si>
  <si>
    <t>SERVICIOS DE FABRICACION DE COLCHONES Y HERRAMIENTAS MENORES</t>
  </si>
  <si>
    <t>AQUA MASTER CORPOATION, SRL.</t>
  </si>
  <si>
    <t>4524000000008</t>
  </si>
  <si>
    <t>ARS FUTURO</t>
  </si>
  <si>
    <t>4524000000013</t>
  </si>
  <si>
    <t>HOSPITAL RICARDO LIMARDO</t>
  </si>
  <si>
    <t>RETROACTIVA OCTUBRE 2023</t>
  </si>
  <si>
    <t>CRUZ AYALA, SRL.</t>
  </si>
  <si>
    <t>PAGO ITBIS</t>
  </si>
  <si>
    <t>PAGO RETENCION ITBIS JULIO 2024</t>
  </si>
  <si>
    <t>90041253</t>
  </si>
  <si>
    <t>90041257</t>
  </si>
  <si>
    <t>90041260</t>
  </si>
  <si>
    <t>90041263</t>
  </si>
  <si>
    <t>90041266</t>
  </si>
  <si>
    <t>4524000000028</t>
  </si>
  <si>
    <t>ARS RENACER</t>
  </si>
  <si>
    <t>ANTONIO ALVAREZ CONTRATISTA, SRL.</t>
  </si>
  <si>
    <t>SERVICIOS DE INSTALACION DE TRAMOS EN EL AREA DE CONTABILIDAD</t>
  </si>
  <si>
    <t>EPX DOMINICANA, SRL.</t>
  </si>
  <si>
    <t>PRODUCTOS MEDICINALES, SRL.</t>
  </si>
  <si>
    <t>FERMEDCA COMERCIAL, SRL.</t>
  </si>
  <si>
    <t>SANOZ FARMACEUTICA, SRL.</t>
  </si>
  <si>
    <t>HEXAPOWER PHARMA, SRL.</t>
  </si>
  <si>
    <t>CEM CARIBBEAN EQUIPMENT MEDICAL, SRL</t>
  </si>
  <si>
    <t>90040635</t>
  </si>
  <si>
    <t>90040638</t>
  </si>
  <si>
    <t>90040641</t>
  </si>
  <si>
    <t>90040644</t>
  </si>
  <si>
    <t>ARS SEMMA</t>
  </si>
  <si>
    <t>PEREZ &amp; PUJOLS MEDICAL SUPPLY, SRL.</t>
  </si>
  <si>
    <t>LA CASA FERRETERA DE PTO. PTA, SRL.</t>
  </si>
  <si>
    <t>HERRAMIENTAS MENORES, ELECTRICOS Y CEMENTO</t>
  </si>
  <si>
    <t>CEDUCOMPP, SRL.</t>
  </si>
  <si>
    <t>MATERIAL DE OFICINA, PAPEL DE ESCRITORIO</t>
  </si>
  <si>
    <t>OXAC, SRL.</t>
  </si>
  <si>
    <t>COMPRA DE OXIGENOS Y REGULADOR</t>
  </si>
  <si>
    <t>COMPAÑÍA DOMINICANA DE TELEFONOS, S.A.</t>
  </si>
  <si>
    <t xml:space="preserve">SERVICIOS DE TELEFONOS LOCALES(SUMARIA) </t>
  </si>
  <si>
    <t>SUPERMERCADO JOSE LUIS, SRL.</t>
  </si>
  <si>
    <t>ALIMENTOS, PLASTICOS Y MATERIAL DE LIMPIEZA</t>
  </si>
  <si>
    <t>90040624</t>
  </si>
  <si>
    <t>90040627</t>
  </si>
  <si>
    <t>90040630</t>
  </si>
  <si>
    <t>90040633</t>
  </si>
  <si>
    <t>4524000041810</t>
  </si>
  <si>
    <t>ALMANZAR ESTEVEZ, SRL.</t>
  </si>
  <si>
    <t>452400004400</t>
  </si>
  <si>
    <t>ARS YUNEN</t>
  </si>
  <si>
    <t>4524000000142</t>
  </si>
  <si>
    <t>NOMINA INTERNA AGOSTO 2024</t>
  </si>
  <si>
    <t>4524000000582</t>
  </si>
  <si>
    <t>NOMINA COMPENSACION AGOSTO 2024</t>
  </si>
  <si>
    <t>37043637711</t>
  </si>
  <si>
    <t>DIGITALCOMPP, SRL.</t>
  </si>
  <si>
    <t>SERVICIOS DE IGUALA POR MANTENIMIENTO DE SISTEMAS MES JULIO 2024</t>
  </si>
  <si>
    <t>37043719192</t>
  </si>
  <si>
    <t>IMPORTADORA RALCA, SRL.</t>
  </si>
  <si>
    <t>COMPRA DE BALANZA PANTALLA DIGITAL</t>
  </si>
  <si>
    <t>SERVICIOS DE TELEFONOS FLOTAS</t>
  </si>
  <si>
    <t>ERIC ALEXANDER VASQUEZ RIVAS.</t>
  </si>
  <si>
    <t>BANCO RESERVAS</t>
  </si>
  <si>
    <t>CARGOS BANCO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</si>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</sst>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i/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87">
    <xf numFmtId="0" fontId="0" fillId="0" borderId="0" xfId="0"/>
    <xf numFmtId="0" fontId="2" fillId="0" borderId="0" xfId="0" applyFont="1" applyAlignment="1">
      <alignment horizontal="center"/>
    </xf>
    <xf numFmtId="1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2" applyFont="1" applyBorder="1"/>
    <xf numFmtId="0" fontId="4" fillId="0" borderId="2" xfId="2" applyFont="1" applyBorder="1"/>
    <xf numFmtId="43" fontId="4" fillId="0" borderId="3" xfId="1" applyFont="1" applyFill="1" applyBorder="1"/>
    <xf numFmtId="0" fontId="4" fillId="0" borderId="4" xfId="2" applyFont="1" applyBorder="1"/>
    <xf numFmtId="14" fontId="5" fillId="2" borderId="5" xfId="2" applyNumberFormat="1" applyFont="1" applyFill="1" applyBorder="1"/>
    <xf numFmtId="0" fontId="5" fillId="2" borderId="6" xfId="2" applyFont="1" applyFill="1" applyBorder="1" applyAlignment="1">
      <alignment horizontal="left"/>
    </xf>
    <xf numFmtId="0" fontId="5" fillId="2" borderId="6" xfId="2" applyFont="1" applyFill="1" applyBorder="1"/>
    <xf numFmtId="0" fontId="4" fillId="2" borderId="6" xfId="2" applyFont="1" applyFill="1" applyBorder="1"/>
    <xf numFmtId="43" fontId="4" fillId="2" borderId="6" xfId="1" applyFont="1" applyFill="1" applyBorder="1"/>
    <xf numFmtId="43" fontId="5" fillId="2" borderId="7" xfId="0" applyNumberFormat="1" applyFont="1" applyFill="1" applyBorder="1"/>
    <xf numFmtId="49" fontId="5" fillId="2" borderId="8" xfId="2" applyNumberFormat="1" applyFont="1" applyFill="1" applyBorder="1" applyAlignment="1">
      <alignment horizontal="left"/>
    </xf>
    <xf numFmtId="0" fontId="5" fillId="2" borderId="8" xfId="2" applyFont="1" applyFill="1" applyBorder="1"/>
    <xf numFmtId="43" fontId="5" fillId="2" borderId="9" xfId="1" applyFont="1" applyFill="1" applyBorder="1"/>
    <xf numFmtId="43" fontId="4" fillId="2" borderId="8" xfId="1" applyFont="1" applyFill="1" applyBorder="1"/>
    <xf numFmtId="43" fontId="5" fillId="2" borderId="10" xfId="0" applyNumberFormat="1" applyFont="1" applyFill="1" applyBorder="1"/>
    <xf numFmtId="0" fontId="6" fillId="2" borderId="9" xfId="0" applyFont="1" applyFill="1" applyBorder="1" applyAlignment="1">
      <alignment horizontal="left"/>
    </xf>
    <xf numFmtId="0" fontId="5" fillId="2" borderId="9" xfId="2" applyFont="1" applyFill="1" applyBorder="1" applyAlignment="1">
      <alignment horizontal="left"/>
    </xf>
    <xf numFmtId="0" fontId="5" fillId="0" borderId="9" xfId="0" applyFont="1" applyBorder="1"/>
    <xf numFmtId="43" fontId="6" fillId="2" borderId="11" xfId="1" applyFont="1" applyFill="1" applyBorder="1"/>
    <xf numFmtId="43" fontId="5" fillId="2" borderId="8" xfId="1" applyFont="1" applyFill="1" applyBorder="1"/>
    <xf numFmtId="43" fontId="6" fillId="2" borderId="10" xfId="1" applyFont="1" applyFill="1" applyBorder="1"/>
    <xf numFmtId="0" fontId="3" fillId="2" borderId="9" xfId="0" applyFont="1" applyFill="1" applyBorder="1" applyAlignment="1">
      <alignment horizontal="left"/>
    </xf>
    <xf numFmtId="0" fontId="5" fillId="2" borderId="9" xfId="2" applyFont="1" applyFill="1" applyBorder="1"/>
    <xf numFmtId="43" fontId="7" fillId="2" borderId="8" xfId="1" applyFont="1" applyFill="1" applyBorder="1"/>
    <xf numFmtId="0" fontId="0" fillId="2" borderId="9" xfId="0" applyFill="1" applyBorder="1" applyAlignment="1">
      <alignment horizontal="left"/>
    </xf>
    <xf numFmtId="0" fontId="8" fillId="2" borderId="9" xfId="0" applyFont="1" applyFill="1" applyBorder="1" applyAlignment="1">
      <alignment horizontal="left"/>
    </xf>
    <xf numFmtId="0" fontId="9" fillId="2" borderId="9" xfId="0" applyFont="1" applyFill="1" applyBorder="1" applyAlignment="1">
      <alignment horizontal="left"/>
    </xf>
    <xf numFmtId="0" fontId="5" fillId="2" borderId="9" xfId="0" applyFont="1" applyFill="1" applyBorder="1" applyAlignment="1">
      <alignment horizontal="left"/>
    </xf>
    <xf numFmtId="0" fontId="9" fillId="2" borderId="9" xfId="0" applyFont="1" applyFill="1" applyBorder="1"/>
    <xf numFmtId="0" fontId="9" fillId="2" borderId="9" xfId="2" applyFont="1" applyFill="1" applyBorder="1"/>
    <xf numFmtId="0" fontId="9" fillId="2" borderId="12" xfId="0" applyFont="1" applyFill="1" applyBorder="1"/>
    <xf numFmtId="49" fontId="5" fillId="2" borderId="9" xfId="0" applyNumberFormat="1" applyFont="1" applyFill="1" applyBorder="1" applyAlignment="1">
      <alignment horizontal="left"/>
    </xf>
    <xf numFmtId="49" fontId="9" fillId="2" borderId="9" xfId="2" applyNumberFormat="1" applyFont="1" applyFill="1" applyBorder="1" applyAlignment="1">
      <alignment horizontal="left"/>
    </xf>
    <xf numFmtId="0" fontId="5" fillId="2" borderId="9" xfId="0" applyFont="1" applyFill="1" applyBorder="1"/>
    <xf numFmtId="0" fontId="8" fillId="2" borderId="9" xfId="0" applyFont="1" applyFill="1" applyBorder="1"/>
    <xf numFmtId="14" fontId="5" fillId="2" borderId="13" xfId="2" applyNumberFormat="1" applyFont="1" applyFill="1" applyBorder="1"/>
    <xf numFmtId="14" fontId="8" fillId="2" borderId="9" xfId="2" applyNumberFormat="1" applyFont="1" applyFill="1" applyBorder="1" applyAlignment="1">
      <alignment horizontal="right"/>
    </xf>
    <xf numFmtId="0" fontId="8" fillId="2" borderId="12" xfId="0" applyFont="1" applyFill="1" applyBorder="1"/>
    <xf numFmtId="0" fontId="5" fillId="2" borderId="14" xfId="0" applyFont="1" applyFill="1" applyBorder="1" applyAlignment="1">
      <alignment horizontal="left"/>
    </xf>
    <xf numFmtId="0" fontId="0" fillId="2" borderId="9" xfId="0" applyFill="1" applyBorder="1"/>
    <xf numFmtId="43" fontId="3" fillId="2" borderId="15" xfId="1" applyFont="1" applyFill="1" applyBorder="1"/>
    <xf numFmtId="0" fontId="9" fillId="2" borderId="9" xfId="0" applyFont="1" applyFill="1" applyBorder="1" applyAlignment="1">
      <alignment wrapText="1"/>
    </xf>
    <xf numFmtId="0" fontId="0" fillId="2" borderId="13" xfId="0" applyFill="1" applyBorder="1" applyAlignment="1">
      <alignment horizontal="left"/>
    </xf>
    <xf numFmtId="0" fontId="0" fillId="2" borderId="16" xfId="0" applyFill="1" applyBorder="1" applyAlignment="1">
      <alignment horizontal="left"/>
    </xf>
    <xf numFmtId="0" fontId="9" fillId="0" borderId="9" xfId="0" applyFont="1" applyBorder="1" applyAlignment="1">
      <alignment horizontal="left"/>
    </xf>
    <xf numFmtId="49" fontId="0" fillId="2" borderId="13" xfId="0" applyNumberFormat="1" applyFill="1" applyBorder="1" applyAlignment="1">
      <alignment horizontal="left"/>
    </xf>
    <xf numFmtId="0" fontId="8" fillId="2" borderId="9" xfId="0" applyFont="1" applyFill="1" applyBorder="1" applyAlignment="1">
      <alignment wrapText="1"/>
    </xf>
    <xf numFmtId="0" fontId="5" fillId="2" borderId="14" xfId="2" applyFont="1" applyFill="1" applyBorder="1"/>
    <xf numFmtId="49" fontId="0" fillId="2" borderId="9" xfId="0" applyNumberFormat="1" applyFill="1" applyBorder="1" applyAlignment="1">
      <alignment horizontal="left"/>
    </xf>
    <xf numFmtId="0" fontId="5" fillId="2" borderId="12" xfId="2" applyFont="1" applyFill="1" applyBorder="1"/>
    <xf numFmtId="0" fontId="1" fillId="2" borderId="12" xfId="2" applyFont="1" applyFill="1" applyBorder="1" applyAlignment="1">
      <alignment horizontal="left"/>
    </xf>
    <xf numFmtId="14" fontId="8" fillId="2" borderId="17" xfId="2" applyNumberFormat="1" applyFont="1" applyFill="1" applyBorder="1" applyAlignment="1">
      <alignment horizontal="right"/>
    </xf>
    <xf numFmtId="49" fontId="8" fillId="2" borderId="15" xfId="2" applyNumberFormat="1" applyFont="1" applyFill="1" applyBorder="1" applyAlignment="1">
      <alignment horizontal="center"/>
    </xf>
    <xf numFmtId="0" fontId="8" fillId="2" borderId="14" xfId="0" applyFont="1" applyFill="1" applyBorder="1" applyAlignment="1">
      <alignment wrapText="1"/>
    </xf>
    <xf numFmtId="0" fontId="8" fillId="2" borderId="15" xfId="0" applyFont="1" applyFill="1" applyBorder="1" applyAlignment="1">
      <alignment horizontal="left"/>
    </xf>
    <xf numFmtId="43" fontId="5" fillId="2" borderId="15" xfId="1" applyFont="1" applyFill="1" applyBorder="1"/>
    <xf numFmtId="14" fontId="5" fillId="2" borderId="18" xfId="0" applyNumberFormat="1" applyFont="1" applyFill="1" applyBorder="1" applyAlignment="1">
      <alignment horizontal="right"/>
    </xf>
    <xf numFmtId="0" fontId="5" fillId="2" borderId="19" xfId="2" applyFont="1" applyFill="1" applyBorder="1"/>
    <xf numFmtId="0" fontId="5" fillId="2" borderId="19" xfId="0" applyFont="1" applyFill="1" applyBorder="1"/>
    <xf numFmtId="43" fontId="10" fillId="2" borderId="19" xfId="1" applyFont="1" applyFill="1" applyBorder="1"/>
    <xf numFmtId="43" fontId="11" fillId="2" borderId="20" xfId="0" applyNumberFormat="1" applyFont="1" applyFill="1" applyBorder="1"/>
    <xf numFmtId="14" fontId="5" fillId="2" borderId="0" xfId="0" applyNumberFormat="1" applyFont="1" applyFill="1" applyAlignment="1">
      <alignment horizontal="right"/>
    </xf>
    <xf numFmtId="0" fontId="5" fillId="2" borderId="0" xfId="2" applyFont="1" applyFill="1"/>
    <xf numFmtId="0" fontId="5" fillId="2" borderId="0" xfId="0" applyFont="1" applyFill="1"/>
    <xf numFmtId="43" fontId="10" fillId="2" borderId="0" xfId="1" applyFont="1" applyFill="1" applyBorder="1"/>
    <xf numFmtId="43" fontId="11" fillId="2" borderId="0" xfId="0" applyNumberFormat="1" applyFont="1" applyFill="1"/>
    <xf numFmtId="0" fontId="12" fillId="0" borderId="0" xfId="0" applyFont="1"/>
    <xf numFmtId="0" fontId="12" fillId="2" borderId="0" xfId="0" applyFont="1" applyFill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3" fillId="2" borderId="0" xfId="0" applyFont="1" applyFill="1"/>
    <xf numFmtId="0" fontId="13" fillId="0" borderId="0" xfId="0" applyFont="1"/>
    <xf numFmtId="14" fontId="13" fillId="2" borderId="0" xfId="0" applyNumberFormat="1" applyFont="1" applyFill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 wrapText="1"/>
    </xf>
    <xf numFmtId="164" fontId="13" fillId="0" borderId="0" xfId="0" applyNumberFormat="1" applyFont="1" applyAlignment="1">
      <alignment horizontal="left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wrapText="1"/>
    </xf>
    <xf numFmtId="164" fontId="13" fillId="0" borderId="0" xfId="1" applyNumberFormat="1" applyFont="1" applyAlignment="1">
      <alignment horizontal="left"/>
    </xf>
    <xf numFmtId="0" fontId="5" fillId="0" borderId="0" xfId="0" applyFont="1"/>
    <xf numFmtId="0" fontId="10" fillId="0" borderId="0" xfId="0" applyFont="1"/>
  </cellXfs>
  <cellStyles count="3">
    <cellStyle name="Millares" xfId="1" builtinId="3"/>
    <cellStyle name="Normal" xfId="0" builtinId="0"/>
    <cellStyle name="Normal 2" xfId="2" xr:uid="{D1C4E2F9-309A-4E2F-9A9A-FB40813EA4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220980</xdr:colOff>
      <xdr:row>0</xdr:row>
      <xdr:rowOff>0</xdr:rowOff>
    </xdr:from>
    <xdr:to>
      <xdr:col>2</xdr:col>
      <xdr:colOff>228600</xdr:colOff>
      <xdr:row>3</xdr:row>
      <xdr:rowOff>162270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CF19A7D2-68E3-44A5-A939-0A368A48D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6305" y="0"/>
          <a:ext cx="941070" cy="7623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419100</xdr:colOff>
      <xdr:row>0</xdr:row>
      <xdr:rowOff>76202</xdr:rowOff>
    </xdr:from>
    <xdr:to>
      <xdr:col>6</xdr:col>
      <xdr:colOff>152400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29B7CA6-5EE2-4B48-9ABF-0EB1A417AEFE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5350" y="76202"/>
          <a:ext cx="819150" cy="5238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C9ECF-39FC-4C69-A0AE-CECC1A868D36}">
  <sheetPr>
    <pageSetUpPr fitToPage="1"/>
  </sheetPr>
  <dimension ref="A1:G230"/>
  <sheetViews>
    <sheetView tabSelected="1" workbookViewId="0">
      <selection activeCell="A3" sqref="A3:G3"/>
    </sheetView>
  </sheetViews>
  <sheetFormatPr baseColWidth="10" defaultRowHeight="15" x14ac:dyDescent="0.25"/>
  <cols>
    <col min="1" max="1" width="10.42578125" customWidth="1"/>
    <col min="2" max="2" width="14" customWidth="1"/>
    <col min="3" max="3" width="41.140625" customWidth="1"/>
    <col min="4" max="4" width="39" customWidth="1"/>
    <col min="5" max="5" width="16.85546875" customWidth="1"/>
    <col min="6" max="6" width="16.28515625" customWidth="1"/>
    <col min="7" max="7" width="18.85546875" customWidth="1"/>
  </cols>
  <sheetData>
    <row r="1" spans="1:7" ht="15.75" x14ac:dyDescent="0.25">
      <c r="A1" s="1" t="s">
        <v>0</v>
      </c>
      <c r="B1" s="1"/>
      <c r="C1" s="1"/>
      <c r="D1" s="1"/>
      <c r="E1" s="1"/>
      <c r="F1" s="1"/>
      <c r="G1" s="1"/>
    </row>
    <row r="2" spans="1:7" ht="15.75" x14ac:dyDescent="0.25">
      <c r="A2" s="2" t="s">
        <v>1</v>
      </c>
      <c r="B2" s="1"/>
      <c r="C2" s="1"/>
      <c r="D2" s="1"/>
      <c r="E2" s="1"/>
      <c r="F2" s="1"/>
      <c r="G2" s="1"/>
    </row>
    <row r="3" spans="1:7" ht="15.75" x14ac:dyDescent="0.25">
      <c r="A3" s="1" t="s">
        <v>2</v>
      </c>
      <c r="B3" s="1"/>
      <c r="C3" s="1"/>
      <c r="D3" s="1"/>
      <c r="E3" s="1"/>
      <c r="F3" s="1"/>
      <c r="G3" s="1"/>
    </row>
    <row r="4" spans="1:7" ht="16.5" thickBot="1" x14ac:dyDescent="0.3">
      <c r="A4" s="3"/>
      <c r="B4" s="3"/>
      <c r="C4" s="3"/>
      <c r="D4" s="3"/>
      <c r="E4" s="3"/>
      <c r="F4" s="3"/>
      <c r="G4" s="3"/>
    </row>
    <row r="5" spans="1:7" ht="15.75" thickBot="1" x14ac:dyDescent="0.3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6" t="s">
        <v>8</v>
      </c>
      <c r="G5" s="7" t="s">
        <v>9</v>
      </c>
    </row>
    <row r="6" spans="1:7" x14ac:dyDescent="0.25">
      <c r="A6" s="8">
        <v>45505</v>
      </c>
      <c r="B6" s="9"/>
      <c r="C6" s="10" t="s">
        <v>10</v>
      </c>
      <c r="D6" s="10" t="s">
        <v>11</v>
      </c>
      <c r="E6" s="11"/>
      <c r="F6" s="12"/>
      <c r="G6" s="13">
        <v>2707533.8638200024</v>
      </c>
    </row>
    <row r="7" spans="1:7" x14ac:dyDescent="0.25">
      <c r="A7" s="8">
        <v>45505</v>
      </c>
      <c r="B7" s="14" t="s">
        <v>12</v>
      </c>
      <c r="C7" s="15" t="s">
        <v>13</v>
      </c>
      <c r="D7" s="15" t="s">
        <v>14</v>
      </c>
      <c r="E7" s="16">
        <v>11150810.34</v>
      </c>
      <c r="F7" s="17"/>
      <c r="G7" s="18">
        <f t="shared" ref="G7:G12" si="0">+G6+E7</f>
        <v>13858344.203820001</v>
      </c>
    </row>
    <row r="8" spans="1:7" x14ac:dyDescent="0.25">
      <c r="A8" s="8">
        <v>45505</v>
      </c>
      <c r="B8" s="14" t="s">
        <v>15</v>
      </c>
      <c r="C8" s="15" t="s">
        <v>13</v>
      </c>
      <c r="D8" s="15" t="s">
        <v>16</v>
      </c>
      <c r="E8" s="16">
        <v>20000</v>
      </c>
      <c r="F8" s="17"/>
      <c r="G8" s="18">
        <f t="shared" si="0"/>
        <v>13878344.203820001</v>
      </c>
    </row>
    <row r="9" spans="1:7" x14ac:dyDescent="0.25">
      <c r="A9" s="8">
        <v>45505</v>
      </c>
      <c r="B9" s="19">
        <v>90050471</v>
      </c>
      <c r="C9" s="20" t="s">
        <v>17</v>
      </c>
      <c r="D9" s="21" t="s">
        <v>18</v>
      </c>
      <c r="E9" s="22">
        <v>20060</v>
      </c>
      <c r="F9" s="23"/>
      <c r="G9" s="18">
        <f t="shared" si="0"/>
        <v>13898404.203820001</v>
      </c>
    </row>
    <row r="10" spans="1:7" x14ac:dyDescent="0.25">
      <c r="A10" s="8">
        <v>45505</v>
      </c>
      <c r="B10" s="19">
        <v>90050474</v>
      </c>
      <c r="C10" s="20" t="s">
        <v>17</v>
      </c>
      <c r="D10" s="21" t="s">
        <v>18</v>
      </c>
      <c r="E10" s="24">
        <v>2900</v>
      </c>
      <c r="F10" s="23"/>
      <c r="G10" s="18">
        <f t="shared" si="0"/>
        <v>13901304.203820001</v>
      </c>
    </row>
    <row r="11" spans="1:7" x14ac:dyDescent="0.25">
      <c r="A11" s="8">
        <v>45505</v>
      </c>
      <c r="B11" s="25">
        <v>90050477</v>
      </c>
      <c r="C11" s="26" t="s">
        <v>19</v>
      </c>
      <c r="D11" s="26" t="s">
        <v>19</v>
      </c>
      <c r="E11" s="16">
        <v>6365</v>
      </c>
      <c r="F11" s="27"/>
      <c r="G11" s="18">
        <f t="shared" si="0"/>
        <v>13907669.203820001</v>
      </c>
    </row>
    <row r="12" spans="1:7" x14ac:dyDescent="0.25">
      <c r="A12" s="8">
        <v>45505</v>
      </c>
      <c r="B12" s="25">
        <v>90050480</v>
      </c>
      <c r="C12" s="26" t="s">
        <v>19</v>
      </c>
      <c r="D12" s="26" t="s">
        <v>19</v>
      </c>
      <c r="E12" s="16">
        <v>17320</v>
      </c>
      <c r="F12" s="27"/>
      <c r="G12" s="18">
        <f t="shared" si="0"/>
        <v>13924989.203820001</v>
      </c>
    </row>
    <row r="13" spans="1:7" x14ac:dyDescent="0.25">
      <c r="A13" s="8">
        <v>45505</v>
      </c>
      <c r="B13" s="28">
        <v>15337</v>
      </c>
      <c r="C13" s="29" t="s">
        <v>20</v>
      </c>
      <c r="D13" s="30" t="s">
        <v>21</v>
      </c>
      <c r="E13" s="16"/>
      <c r="F13" s="23">
        <v>20000</v>
      </c>
      <c r="G13" s="18">
        <f t="shared" ref="G13:G38" si="1">+G12-F13</f>
        <v>13904989.203820001</v>
      </c>
    </row>
    <row r="14" spans="1:7" x14ac:dyDescent="0.25">
      <c r="A14" s="8">
        <v>45505</v>
      </c>
      <c r="B14" s="31">
        <v>36556467538</v>
      </c>
      <c r="C14" s="32" t="s">
        <v>22</v>
      </c>
      <c r="D14" s="30" t="s">
        <v>23</v>
      </c>
      <c r="E14" s="16"/>
      <c r="F14" s="23">
        <v>44479.61</v>
      </c>
      <c r="G14" s="18">
        <f t="shared" si="1"/>
        <v>13860509.593820002</v>
      </c>
    </row>
    <row r="15" spans="1:7" x14ac:dyDescent="0.25">
      <c r="A15" s="8">
        <v>45505</v>
      </c>
      <c r="B15" s="31">
        <v>36556513826</v>
      </c>
      <c r="C15" s="32" t="s">
        <v>24</v>
      </c>
      <c r="D15" s="30" t="s">
        <v>23</v>
      </c>
      <c r="E15" s="16"/>
      <c r="F15" s="23">
        <v>31605.23</v>
      </c>
      <c r="G15" s="18">
        <f t="shared" si="1"/>
        <v>13828904.363820001</v>
      </c>
    </row>
    <row r="16" spans="1:7" x14ac:dyDescent="0.25">
      <c r="A16" s="8">
        <v>45505</v>
      </c>
      <c r="B16" s="31">
        <v>36556555968</v>
      </c>
      <c r="C16" s="32" t="s">
        <v>25</v>
      </c>
      <c r="D16" s="30" t="s">
        <v>23</v>
      </c>
      <c r="E16" s="16"/>
      <c r="F16" s="23">
        <v>16473.71</v>
      </c>
      <c r="G16" s="18">
        <f t="shared" si="1"/>
        <v>13812430.653820001</v>
      </c>
    </row>
    <row r="17" spans="1:7" x14ac:dyDescent="0.25">
      <c r="A17" s="8">
        <v>45505</v>
      </c>
      <c r="B17" s="31">
        <v>36556609433</v>
      </c>
      <c r="C17" s="32" t="s">
        <v>26</v>
      </c>
      <c r="D17" s="30" t="s">
        <v>27</v>
      </c>
      <c r="E17" s="16"/>
      <c r="F17" s="23">
        <v>25537.63</v>
      </c>
      <c r="G17" s="18">
        <f t="shared" si="1"/>
        <v>13786893.02382</v>
      </c>
    </row>
    <row r="18" spans="1:7" x14ac:dyDescent="0.25">
      <c r="A18" s="8">
        <v>45505</v>
      </c>
      <c r="B18" s="31">
        <v>36556657673</v>
      </c>
      <c r="C18" s="32" t="s">
        <v>28</v>
      </c>
      <c r="D18" s="30" t="s">
        <v>23</v>
      </c>
      <c r="E18" s="16"/>
      <c r="F18" s="23">
        <v>22553.5</v>
      </c>
      <c r="G18" s="18">
        <f t="shared" si="1"/>
        <v>13764339.52382</v>
      </c>
    </row>
    <row r="19" spans="1:7" x14ac:dyDescent="0.25">
      <c r="A19" s="8">
        <v>45505</v>
      </c>
      <c r="B19" s="31">
        <v>36556693433</v>
      </c>
      <c r="C19" s="32" t="s">
        <v>29</v>
      </c>
      <c r="D19" s="30" t="s">
        <v>23</v>
      </c>
      <c r="E19" s="16"/>
      <c r="F19" s="23">
        <v>12661.29</v>
      </c>
      <c r="G19" s="18">
        <f t="shared" si="1"/>
        <v>13751678.233820001</v>
      </c>
    </row>
    <row r="20" spans="1:7" x14ac:dyDescent="0.25">
      <c r="A20" s="8">
        <v>45505</v>
      </c>
      <c r="B20" s="31">
        <v>36556752483</v>
      </c>
      <c r="C20" s="32" t="s">
        <v>30</v>
      </c>
      <c r="D20" s="30" t="s">
        <v>23</v>
      </c>
      <c r="E20" s="16"/>
      <c r="F20" s="23">
        <v>10583.33</v>
      </c>
      <c r="G20" s="18">
        <f t="shared" si="1"/>
        <v>13741094.903820001</v>
      </c>
    </row>
    <row r="21" spans="1:7" x14ac:dyDescent="0.25">
      <c r="A21" s="8">
        <v>45505</v>
      </c>
      <c r="B21" s="31">
        <v>36556794520</v>
      </c>
      <c r="C21" s="32" t="s">
        <v>31</v>
      </c>
      <c r="D21" s="30" t="s">
        <v>23</v>
      </c>
      <c r="E21" s="16"/>
      <c r="F21" s="23">
        <v>10847.17</v>
      </c>
      <c r="G21" s="18">
        <f t="shared" si="1"/>
        <v>13730247.733820001</v>
      </c>
    </row>
    <row r="22" spans="1:7" x14ac:dyDescent="0.25">
      <c r="A22" s="8">
        <v>45505</v>
      </c>
      <c r="B22" s="31">
        <v>36556909597</v>
      </c>
      <c r="C22" s="32" t="s">
        <v>32</v>
      </c>
      <c r="D22" s="30" t="s">
        <v>33</v>
      </c>
      <c r="E22" s="16"/>
      <c r="F22" s="23">
        <v>99750</v>
      </c>
      <c r="G22" s="18">
        <f t="shared" si="1"/>
        <v>13630497.733820001</v>
      </c>
    </row>
    <row r="23" spans="1:7" x14ac:dyDescent="0.25">
      <c r="A23" s="8">
        <v>45505</v>
      </c>
      <c r="B23" s="31">
        <v>36556999241</v>
      </c>
      <c r="C23" s="32" t="s">
        <v>34</v>
      </c>
      <c r="D23" s="30" t="s">
        <v>35</v>
      </c>
      <c r="E23" s="16"/>
      <c r="F23" s="23">
        <v>14638.12</v>
      </c>
      <c r="G23" s="18">
        <f t="shared" si="1"/>
        <v>13615859.613820001</v>
      </c>
    </row>
    <row r="24" spans="1:7" x14ac:dyDescent="0.25">
      <c r="A24" s="8">
        <v>45505</v>
      </c>
      <c r="B24" s="31">
        <v>36557071430</v>
      </c>
      <c r="C24" s="33" t="s">
        <v>36</v>
      </c>
      <c r="D24" s="30" t="s">
        <v>37</v>
      </c>
      <c r="E24" s="16"/>
      <c r="F24" s="23">
        <v>119677</v>
      </c>
      <c r="G24" s="18">
        <f t="shared" si="1"/>
        <v>13496182.613820001</v>
      </c>
    </row>
    <row r="25" spans="1:7" x14ac:dyDescent="0.25">
      <c r="A25" s="8">
        <v>45505</v>
      </c>
      <c r="B25" s="31">
        <v>3657153102</v>
      </c>
      <c r="C25" s="32" t="s">
        <v>38</v>
      </c>
      <c r="D25" s="30" t="s">
        <v>33</v>
      </c>
      <c r="E25" s="16"/>
      <c r="F25" s="23">
        <v>68875</v>
      </c>
      <c r="G25" s="18">
        <f t="shared" si="1"/>
        <v>13427307.613820001</v>
      </c>
    </row>
    <row r="26" spans="1:7" x14ac:dyDescent="0.25">
      <c r="A26" s="8">
        <v>45505</v>
      </c>
      <c r="B26" s="31">
        <v>36557256467</v>
      </c>
      <c r="C26" s="32" t="s">
        <v>39</v>
      </c>
      <c r="D26" s="30" t="s">
        <v>37</v>
      </c>
      <c r="E26" s="16"/>
      <c r="F26" s="23">
        <v>96073.5</v>
      </c>
      <c r="G26" s="18">
        <f t="shared" si="1"/>
        <v>13331234.113820001</v>
      </c>
    </row>
    <row r="27" spans="1:7" x14ac:dyDescent="0.25">
      <c r="A27" s="8">
        <v>45505</v>
      </c>
      <c r="B27" s="31">
        <v>36557323759</v>
      </c>
      <c r="C27" s="32" t="s">
        <v>40</v>
      </c>
      <c r="D27" s="30" t="s">
        <v>37</v>
      </c>
      <c r="E27" s="16"/>
      <c r="F27" s="23">
        <v>234039.75</v>
      </c>
      <c r="G27" s="18">
        <f t="shared" si="1"/>
        <v>13097194.363820001</v>
      </c>
    </row>
    <row r="28" spans="1:7" x14ac:dyDescent="0.25">
      <c r="A28" s="8">
        <v>45505</v>
      </c>
      <c r="B28" s="31">
        <v>36557385231</v>
      </c>
      <c r="C28" s="32" t="s">
        <v>41</v>
      </c>
      <c r="D28" s="30" t="s">
        <v>33</v>
      </c>
      <c r="E28" s="16"/>
      <c r="F28" s="23">
        <v>207073.4</v>
      </c>
      <c r="G28" s="18">
        <f t="shared" si="1"/>
        <v>12890120.963820001</v>
      </c>
    </row>
    <row r="29" spans="1:7" x14ac:dyDescent="0.25">
      <c r="A29" s="8">
        <v>45505</v>
      </c>
      <c r="B29" s="31">
        <v>36557441626</v>
      </c>
      <c r="C29" s="32" t="s">
        <v>42</v>
      </c>
      <c r="D29" s="30" t="s">
        <v>33</v>
      </c>
      <c r="E29" s="16"/>
      <c r="F29" s="23">
        <v>155593.36000000002</v>
      </c>
      <c r="G29" s="18">
        <f t="shared" si="1"/>
        <v>12734527.603820002</v>
      </c>
    </row>
    <row r="30" spans="1:7" x14ac:dyDescent="0.25">
      <c r="A30" s="8">
        <v>45505</v>
      </c>
      <c r="B30" s="31">
        <v>36557507535</v>
      </c>
      <c r="C30" s="34" t="s">
        <v>43</v>
      </c>
      <c r="D30" s="30" t="s">
        <v>44</v>
      </c>
      <c r="E30" s="16"/>
      <c r="F30" s="23">
        <v>231342</v>
      </c>
      <c r="G30" s="18">
        <f t="shared" si="1"/>
        <v>12503185.603820002</v>
      </c>
    </row>
    <row r="31" spans="1:7" x14ac:dyDescent="0.25">
      <c r="A31" s="8">
        <v>45506</v>
      </c>
      <c r="B31" s="35" t="s">
        <v>45</v>
      </c>
      <c r="C31" s="34" t="s">
        <v>13</v>
      </c>
      <c r="D31" s="30" t="s">
        <v>46</v>
      </c>
      <c r="E31" s="16">
        <v>956182.01</v>
      </c>
      <c r="F31" s="23"/>
      <c r="G31" s="18">
        <f t="shared" ref="G31:G36" si="2">+G30+E31</f>
        <v>13459367.613820001</v>
      </c>
    </row>
    <row r="32" spans="1:7" x14ac:dyDescent="0.25">
      <c r="A32" s="8">
        <v>45506</v>
      </c>
      <c r="B32" s="35" t="s">
        <v>47</v>
      </c>
      <c r="C32" s="34" t="s">
        <v>13</v>
      </c>
      <c r="D32" s="30" t="s">
        <v>46</v>
      </c>
      <c r="E32" s="16">
        <v>11593.56</v>
      </c>
      <c r="F32" s="23"/>
      <c r="G32" s="18">
        <f t="shared" si="2"/>
        <v>13470961.173820002</v>
      </c>
    </row>
    <row r="33" spans="1:7" x14ac:dyDescent="0.25">
      <c r="A33" s="8">
        <v>45506</v>
      </c>
      <c r="B33" s="35" t="s">
        <v>48</v>
      </c>
      <c r="C33" s="34" t="s">
        <v>13</v>
      </c>
      <c r="D33" s="30" t="s">
        <v>46</v>
      </c>
      <c r="E33" s="16">
        <v>1133531.31</v>
      </c>
      <c r="F33" s="23"/>
      <c r="G33" s="18">
        <f t="shared" si="2"/>
        <v>14604492.483820003</v>
      </c>
    </row>
    <row r="34" spans="1:7" x14ac:dyDescent="0.25">
      <c r="A34" s="8">
        <v>45506</v>
      </c>
      <c r="B34" s="31">
        <v>90040651</v>
      </c>
      <c r="C34" s="26" t="s">
        <v>19</v>
      </c>
      <c r="D34" s="26" t="s">
        <v>19</v>
      </c>
      <c r="E34" s="16">
        <v>12330</v>
      </c>
      <c r="F34" s="23"/>
      <c r="G34" s="18">
        <f t="shared" si="2"/>
        <v>14616822.483820003</v>
      </c>
    </row>
    <row r="35" spans="1:7" x14ac:dyDescent="0.25">
      <c r="A35" s="8">
        <v>45506</v>
      </c>
      <c r="B35" s="36" t="s">
        <v>49</v>
      </c>
      <c r="C35" s="20" t="s">
        <v>17</v>
      </c>
      <c r="D35" s="37" t="s">
        <v>18</v>
      </c>
      <c r="E35" s="16">
        <v>3200</v>
      </c>
      <c r="F35" s="27"/>
      <c r="G35" s="18">
        <f t="shared" si="2"/>
        <v>14620022.483820003</v>
      </c>
    </row>
    <row r="36" spans="1:7" x14ac:dyDescent="0.25">
      <c r="A36" s="8">
        <v>45506</v>
      </c>
      <c r="B36" s="36" t="s">
        <v>50</v>
      </c>
      <c r="C36" s="26" t="s">
        <v>19</v>
      </c>
      <c r="D36" s="26" t="s">
        <v>19</v>
      </c>
      <c r="E36" s="16">
        <v>5635</v>
      </c>
      <c r="F36" s="23"/>
      <c r="G36" s="18">
        <f t="shared" si="2"/>
        <v>14625657.483820003</v>
      </c>
    </row>
    <row r="37" spans="1:7" x14ac:dyDescent="0.25">
      <c r="A37" s="8">
        <v>45506</v>
      </c>
      <c r="B37" s="36" t="s">
        <v>51</v>
      </c>
      <c r="C37" s="26" t="s">
        <v>52</v>
      </c>
      <c r="D37" s="26" t="s">
        <v>53</v>
      </c>
      <c r="E37" s="16"/>
      <c r="F37" s="23">
        <v>509375.1</v>
      </c>
      <c r="G37" s="18">
        <f t="shared" si="1"/>
        <v>14116282.383820003</v>
      </c>
    </row>
    <row r="38" spans="1:7" x14ac:dyDescent="0.25">
      <c r="A38" s="8">
        <v>45506</v>
      </c>
      <c r="B38" s="31">
        <v>36577026819</v>
      </c>
      <c r="C38" s="32" t="s">
        <v>54</v>
      </c>
      <c r="D38" s="30" t="s">
        <v>37</v>
      </c>
      <c r="E38" s="16"/>
      <c r="F38" s="23">
        <v>216216.87</v>
      </c>
      <c r="G38" s="18">
        <f t="shared" si="1"/>
        <v>13900065.513820004</v>
      </c>
    </row>
    <row r="39" spans="1:7" x14ac:dyDescent="0.25">
      <c r="A39" s="8">
        <v>45509</v>
      </c>
      <c r="B39" s="35" t="s">
        <v>55</v>
      </c>
      <c r="C39" s="32" t="s">
        <v>13</v>
      </c>
      <c r="D39" s="30" t="s">
        <v>46</v>
      </c>
      <c r="E39" s="16">
        <v>138837.25</v>
      </c>
      <c r="F39" s="23"/>
      <c r="G39" s="18">
        <f t="shared" ref="G39:G46" si="3">+G38+E39</f>
        <v>14038902.763820004</v>
      </c>
    </row>
    <row r="40" spans="1:7" x14ac:dyDescent="0.25">
      <c r="A40" s="8">
        <v>45509</v>
      </c>
      <c r="B40" s="36" t="s">
        <v>56</v>
      </c>
      <c r="C40" s="20" t="s">
        <v>17</v>
      </c>
      <c r="D40" s="37" t="s">
        <v>18</v>
      </c>
      <c r="E40" s="16">
        <v>33500</v>
      </c>
      <c r="F40" s="27"/>
      <c r="G40" s="18">
        <f t="shared" si="3"/>
        <v>14072402.763820004</v>
      </c>
    </row>
    <row r="41" spans="1:7" x14ac:dyDescent="0.25">
      <c r="A41" s="8">
        <v>45509</v>
      </c>
      <c r="B41" s="36" t="s">
        <v>57</v>
      </c>
      <c r="C41" s="26" t="s">
        <v>19</v>
      </c>
      <c r="D41" s="26" t="s">
        <v>19</v>
      </c>
      <c r="E41" s="16">
        <v>6355</v>
      </c>
      <c r="F41" s="16"/>
      <c r="G41" s="18">
        <f t="shared" si="3"/>
        <v>14078757.763820004</v>
      </c>
    </row>
    <row r="42" spans="1:7" x14ac:dyDescent="0.25">
      <c r="A42" s="8">
        <v>45509</v>
      </c>
      <c r="B42" s="36" t="s">
        <v>58</v>
      </c>
      <c r="C42" s="26" t="s">
        <v>19</v>
      </c>
      <c r="D42" s="26" t="s">
        <v>19</v>
      </c>
      <c r="E42" s="16">
        <v>20650</v>
      </c>
      <c r="F42" s="16"/>
      <c r="G42" s="18">
        <f t="shared" si="3"/>
        <v>14099407.763820004</v>
      </c>
    </row>
    <row r="43" spans="1:7" x14ac:dyDescent="0.25">
      <c r="A43" s="8">
        <v>45510</v>
      </c>
      <c r="B43" s="36" t="s">
        <v>59</v>
      </c>
      <c r="C43" s="20" t="s">
        <v>17</v>
      </c>
      <c r="D43" s="37" t="s">
        <v>18</v>
      </c>
      <c r="E43" s="16">
        <v>5850</v>
      </c>
      <c r="F43" s="16"/>
      <c r="G43" s="18">
        <f t="shared" si="3"/>
        <v>14105257.763820004</v>
      </c>
    </row>
    <row r="44" spans="1:7" x14ac:dyDescent="0.25">
      <c r="A44" s="8">
        <v>45510</v>
      </c>
      <c r="B44" s="36" t="s">
        <v>60</v>
      </c>
      <c r="C44" s="20" t="s">
        <v>17</v>
      </c>
      <c r="D44" s="37" t="s">
        <v>18</v>
      </c>
      <c r="E44" s="16">
        <v>9950</v>
      </c>
      <c r="F44" s="16"/>
      <c r="G44" s="18">
        <f t="shared" si="3"/>
        <v>14115207.763820004</v>
      </c>
    </row>
    <row r="45" spans="1:7" x14ac:dyDescent="0.25">
      <c r="A45" s="8">
        <v>45510</v>
      </c>
      <c r="B45" s="36" t="s">
        <v>61</v>
      </c>
      <c r="C45" s="26" t="s">
        <v>19</v>
      </c>
      <c r="D45" s="26" t="s">
        <v>19</v>
      </c>
      <c r="E45" s="16">
        <v>8325</v>
      </c>
      <c r="F45" s="16"/>
      <c r="G45" s="18">
        <f t="shared" si="3"/>
        <v>14123532.763820004</v>
      </c>
    </row>
    <row r="46" spans="1:7" x14ac:dyDescent="0.25">
      <c r="A46" s="8">
        <v>45510</v>
      </c>
      <c r="B46" s="36" t="s">
        <v>62</v>
      </c>
      <c r="C46" s="26" t="s">
        <v>19</v>
      </c>
      <c r="D46" s="26" t="s">
        <v>19</v>
      </c>
      <c r="E46" s="16">
        <v>17665</v>
      </c>
      <c r="F46" s="16"/>
      <c r="G46" s="18">
        <f t="shared" si="3"/>
        <v>14141197.763820004</v>
      </c>
    </row>
    <row r="47" spans="1:7" x14ac:dyDescent="0.25">
      <c r="A47" s="8">
        <v>45510</v>
      </c>
      <c r="B47" s="31">
        <v>36634222863</v>
      </c>
      <c r="C47" s="32" t="s">
        <v>63</v>
      </c>
      <c r="D47" s="30" t="s">
        <v>64</v>
      </c>
      <c r="E47" s="16"/>
      <c r="F47" s="16">
        <v>12916.61</v>
      </c>
      <c r="G47" s="18">
        <f t="shared" ref="G47:G53" si="4">+G46-F47</f>
        <v>14128281.153820004</v>
      </c>
    </row>
    <row r="48" spans="1:7" x14ac:dyDescent="0.25">
      <c r="A48" s="8">
        <v>45510</v>
      </c>
      <c r="B48" s="36" t="s">
        <v>65</v>
      </c>
      <c r="C48" s="20" t="s">
        <v>66</v>
      </c>
      <c r="D48" s="30" t="s">
        <v>67</v>
      </c>
      <c r="E48" s="16"/>
      <c r="F48" s="16">
        <v>90400</v>
      </c>
      <c r="G48" s="18">
        <f t="shared" si="4"/>
        <v>14037881.153820004</v>
      </c>
    </row>
    <row r="49" spans="1:7" x14ac:dyDescent="0.25">
      <c r="A49" s="8">
        <v>45510</v>
      </c>
      <c r="B49" s="36" t="s">
        <v>68</v>
      </c>
      <c r="C49" s="32" t="s">
        <v>69</v>
      </c>
      <c r="D49" s="30" t="s">
        <v>70</v>
      </c>
      <c r="E49" s="16"/>
      <c r="F49" s="16">
        <v>636331.25</v>
      </c>
      <c r="G49" s="18">
        <f t="shared" si="4"/>
        <v>13401549.903820004</v>
      </c>
    </row>
    <row r="50" spans="1:7" x14ac:dyDescent="0.25">
      <c r="A50" s="8">
        <v>45510</v>
      </c>
      <c r="B50" s="36" t="s">
        <v>71</v>
      </c>
      <c r="C50" s="38" t="s">
        <v>72</v>
      </c>
      <c r="D50" s="30" t="s">
        <v>73</v>
      </c>
      <c r="E50" s="16"/>
      <c r="F50" s="16">
        <v>58188.78</v>
      </c>
      <c r="G50" s="18">
        <f t="shared" si="4"/>
        <v>13343361.123820005</v>
      </c>
    </row>
    <row r="51" spans="1:7" x14ac:dyDescent="0.25">
      <c r="A51" s="8">
        <v>45510</v>
      </c>
      <c r="B51" s="31">
        <v>36634497264</v>
      </c>
      <c r="C51" s="32" t="s">
        <v>74</v>
      </c>
      <c r="D51" s="30" t="s">
        <v>67</v>
      </c>
      <c r="E51" s="16"/>
      <c r="F51" s="16">
        <v>232870.02</v>
      </c>
      <c r="G51" s="18">
        <f t="shared" si="4"/>
        <v>13110491.103820005</v>
      </c>
    </row>
    <row r="52" spans="1:7" x14ac:dyDescent="0.25">
      <c r="A52" s="8">
        <v>45510</v>
      </c>
      <c r="B52" s="31">
        <v>36634555322</v>
      </c>
      <c r="C52" s="38" t="s">
        <v>75</v>
      </c>
      <c r="D52" s="30" t="s">
        <v>76</v>
      </c>
      <c r="E52" s="16"/>
      <c r="F52" s="16">
        <v>145421.4</v>
      </c>
      <c r="G52" s="18">
        <f t="shared" si="4"/>
        <v>12965069.703820005</v>
      </c>
    </row>
    <row r="53" spans="1:7" x14ac:dyDescent="0.25">
      <c r="A53" s="8">
        <v>45510</v>
      </c>
      <c r="B53" s="31">
        <v>36634632159</v>
      </c>
      <c r="C53" s="32" t="s">
        <v>77</v>
      </c>
      <c r="D53" s="30" t="s">
        <v>33</v>
      </c>
      <c r="E53" s="16"/>
      <c r="F53" s="16">
        <v>20843</v>
      </c>
      <c r="G53" s="18">
        <f t="shared" si="4"/>
        <v>12944226.703820005</v>
      </c>
    </row>
    <row r="54" spans="1:7" x14ac:dyDescent="0.25">
      <c r="A54" s="8">
        <v>45510</v>
      </c>
      <c r="B54" s="35" t="s">
        <v>78</v>
      </c>
      <c r="C54" s="32" t="s">
        <v>13</v>
      </c>
      <c r="D54" s="30" t="s">
        <v>79</v>
      </c>
      <c r="E54" s="16">
        <v>96261.759999999995</v>
      </c>
      <c r="F54" s="16"/>
      <c r="G54" s="18">
        <f t="shared" ref="G54:G58" si="5">+G53+E54</f>
        <v>13040488.463820005</v>
      </c>
    </row>
    <row r="55" spans="1:7" x14ac:dyDescent="0.25">
      <c r="A55" s="8">
        <v>45511</v>
      </c>
      <c r="B55" s="31">
        <v>50010620</v>
      </c>
      <c r="C55" s="26" t="s">
        <v>19</v>
      </c>
      <c r="D55" s="26" t="s">
        <v>19</v>
      </c>
      <c r="E55" s="16">
        <v>16750</v>
      </c>
      <c r="F55" s="16"/>
      <c r="G55" s="18">
        <f t="shared" si="5"/>
        <v>13057238.463820005</v>
      </c>
    </row>
    <row r="56" spans="1:7" x14ac:dyDescent="0.25">
      <c r="A56" s="8">
        <v>45511</v>
      </c>
      <c r="B56" s="31">
        <v>50010623</v>
      </c>
      <c r="C56" s="26" t="s">
        <v>19</v>
      </c>
      <c r="D56" s="26" t="s">
        <v>19</v>
      </c>
      <c r="E56" s="16">
        <v>8200</v>
      </c>
      <c r="F56" s="16"/>
      <c r="G56" s="18">
        <f t="shared" si="5"/>
        <v>13065438.463820005</v>
      </c>
    </row>
    <row r="57" spans="1:7" x14ac:dyDescent="0.25">
      <c r="A57" s="8">
        <v>45511</v>
      </c>
      <c r="B57" s="31">
        <v>50010626</v>
      </c>
      <c r="C57" s="20" t="s">
        <v>17</v>
      </c>
      <c r="D57" s="37" t="s">
        <v>18</v>
      </c>
      <c r="E57" s="16">
        <v>20200</v>
      </c>
      <c r="F57" s="16"/>
      <c r="G57" s="18">
        <f t="shared" si="5"/>
        <v>13085638.463820005</v>
      </c>
    </row>
    <row r="58" spans="1:7" x14ac:dyDescent="0.25">
      <c r="A58" s="8">
        <v>45511</v>
      </c>
      <c r="B58" s="31">
        <v>50010629</v>
      </c>
      <c r="C58" s="20" t="s">
        <v>17</v>
      </c>
      <c r="D58" s="37" t="s">
        <v>18</v>
      </c>
      <c r="E58" s="16">
        <v>13000</v>
      </c>
      <c r="F58" s="16"/>
      <c r="G58" s="18">
        <f t="shared" si="5"/>
        <v>13098638.463820005</v>
      </c>
    </row>
    <row r="59" spans="1:7" x14ac:dyDescent="0.25">
      <c r="A59" s="8">
        <v>45511</v>
      </c>
      <c r="B59" s="31">
        <v>36653511141</v>
      </c>
      <c r="C59" s="32" t="s">
        <v>80</v>
      </c>
      <c r="D59" s="30" t="s">
        <v>81</v>
      </c>
      <c r="E59" s="16"/>
      <c r="F59" s="16">
        <v>22918.799999999999</v>
      </c>
      <c r="G59" s="18">
        <f t="shared" ref="G59:G65" si="6">+G58-F59</f>
        <v>13075719.663820004</v>
      </c>
    </row>
    <row r="60" spans="1:7" x14ac:dyDescent="0.25">
      <c r="A60" s="8">
        <v>45511</v>
      </c>
      <c r="B60" s="31">
        <v>36653559690</v>
      </c>
      <c r="C60" s="30" t="s">
        <v>82</v>
      </c>
      <c r="D60" s="29" t="s">
        <v>83</v>
      </c>
      <c r="E60" s="16"/>
      <c r="F60" s="16">
        <v>67830</v>
      </c>
      <c r="G60" s="18">
        <f t="shared" si="6"/>
        <v>13007889.663820004</v>
      </c>
    </row>
    <row r="61" spans="1:7" x14ac:dyDescent="0.25">
      <c r="A61" s="8">
        <v>45512</v>
      </c>
      <c r="B61" s="31">
        <v>36664451669</v>
      </c>
      <c r="C61" s="32" t="s">
        <v>84</v>
      </c>
      <c r="D61" s="30" t="s">
        <v>85</v>
      </c>
      <c r="E61" s="16"/>
      <c r="F61" s="16">
        <v>483778.54</v>
      </c>
      <c r="G61" s="18">
        <f t="shared" si="6"/>
        <v>12524111.123820005</v>
      </c>
    </row>
    <row r="62" spans="1:7" x14ac:dyDescent="0.25">
      <c r="A62" s="8">
        <v>45512</v>
      </c>
      <c r="B62" s="28">
        <v>36664554482</v>
      </c>
      <c r="C62" s="38" t="s">
        <v>86</v>
      </c>
      <c r="D62" s="30" t="s">
        <v>87</v>
      </c>
      <c r="E62" s="16"/>
      <c r="F62" s="16">
        <v>11983.05</v>
      </c>
      <c r="G62" s="18">
        <f t="shared" si="6"/>
        <v>12512128.073820004</v>
      </c>
    </row>
    <row r="63" spans="1:7" x14ac:dyDescent="0.25">
      <c r="A63" s="8">
        <v>45512</v>
      </c>
      <c r="B63" s="31">
        <v>36664621874</v>
      </c>
      <c r="C63" s="32" t="s">
        <v>88</v>
      </c>
      <c r="D63" s="30" t="s">
        <v>37</v>
      </c>
      <c r="E63" s="16"/>
      <c r="F63" s="16">
        <v>68651.520000000004</v>
      </c>
      <c r="G63" s="18">
        <f t="shared" si="6"/>
        <v>12443476.553820005</v>
      </c>
    </row>
    <row r="64" spans="1:7" x14ac:dyDescent="0.25">
      <c r="A64" s="8">
        <v>45512</v>
      </c>
      <c r="B64" s="31">
        <v>36664666968</v>
      </c>
      <c r="C64" s="38" t="s">
        <v>89</v>
      </c>
      <c r="D64" s="30" t="s">
        <v>90</v>
      </c>
      <c r="E64" s="16"/>
      <c r="F64" s="16">
        <v>3430</v>
      </c>
      <c r="G64" s="18">
        <f t="shared" si="6"/>
        <v>12440046.553820005</v>
      </c>
    </row>
    <row r="65" spans="1:7" x14ac:dyDescent="0.25">
      <c r="A65" s="8">
        <v>45512</v>
      </c>
      <c r="B65" s="31">
        <v>36664717711</v>
      </c>
      <c r="C65" s="38" t="s">
        <v>75</v>
      </c>
      <c r="D65" s="29" t="s">
        <v>91</v>
      </c>
      <c r="E65" s="16"/>
      <c r="F65" s="16">
        <v>157522</v>
      </c>
      <c r="G65" s="18">
        <f t="shared" si="6"/>
        <v>12282524.553820005</v>
      </c>
    </row>
    <row r="66" spans="1:7" x14ac:dyDescent="0.25">
      <c r="A66" s="8">
        <v>45512</v>
      </c>
      <c r="B66" s="36" t="s">
        <v>92</v>
      </c>
      <c r="C66" s="26" t="s">
        <v>19</v>
      </c>
      <c r="D66" s="26" t="s">
        <v>19</v>
      </c>
      <c r="E66" s="16">
        <v>6430</v>
      </c>
      <c r="F66" s="16"/>
      <c r="G66" s="18">
        <f t="shared" ref="G66:G73" si="7">+G65+E66</f>
        <v>12288954.553820005</v>
      </c>
    </row>
    <row r="67" spans="1:7" x14ac:dyDescent="0.25">
      <c r="A67" s="8">
        <v>45512</v>
      </c>
      <c r="B67" s="36" t="s">
        <v>93</v>
      </c>
      <c r="C67" s="26" t="s">
        <v>19</v>
      </c>
      <c r="D67" s="26" t="s">
        <v>19</v>
      </c>
      <c r="E67" s="16">
        <v>19210</v>
      </c>
      <c r="F67" s="16"/>
      <c r="G67" s="18">
        <f t="shared" si="7"/>
        <v>12308164.553820005</v>
      </c>
    </row>
    <row r="68" spans="1:7" x14ac:dyDescent="0.25">
      <c r="A68" s="8">
        <v>45512</v>
      </c>
      <c r="B68" s="36" t="s">
        <v>94</v>
      </c>
      <c r="C68" s="20" t="s">
        <v>17</v>
      </c>
      <c r="D68" s="37" t="s">
        <v>18</v>
      </c>
      <c r="E68" s="16">
        <v>16500</v>
      </c>
      <c r="F68" s="16"/>
      <c r="G68" s="18">
        <f t="shared" si="7"/>
        <v>12324664.553820005</v>
      </c>
    </row>
    <row r="69" spans="1:7" x14ac:dyDescent="0.25">
      <c r="A69" s="8">
        <v>45512</v>
      </c>
      <c r="B69" s="36" t="s">
        <v>95</v>
      </c>
      <c r="C69" s="20" t="s">
        <v>17</v>
      </c>
      <c r="D69" s="37" t="s">
        <v>18</v>
      </c>
      <c r="E69" s="16">
        <v>7760</v>
      </c>
      <c r="F69" s="16"/>
      <c r="G69" s="18">
        <f t="shared" si="7"/>
        <v>12332424.553820005</v>
      </c>
    </row>
    <row r="70" spans="1:7" x14ac:dyDescent="0.25">
      <c r="A70" s="39">
        <v>45513</v>
      </c>
      <c r="B70" s="35" t="s">
        <v>96</v>
      </c>
      <c r="C70" s="20" t="s">
        <v>13</v>
      </c>
      <c r="D70" s="37" t="s">
        <v>97</v>
      </c>
      <c r="E70" s="16">
        <v>10951.69</v>
      </c>
      <c r="F70" s="16"/>
      <c r="G70" s="18">
        <f t="shared" si="7"/>
        <v>12343376.243820004</v>
      </c>
    </row>
    <row r="71" spans="1:7" x14ac:dyDescent="0.25">
      <c r="A71" s="40">
        <v>45513</v>
      </c>
      <c r="B71" s="31">
        <v>90010271</v>
      </c>
      <c r="C71" s="20" t="s">
        <v>17</v>
      </c>
      <c r="D71" s="37" t="s">
        <v>18</v>
      </c>
      <c r="E71" s="16">
        <v>3100</v>
      </c>
      <c r="F71" s="16"/>
      <c r="G71" s="18">
        <f t="shared" si="7"/>
        <v>12346476.243820004</v>
      </c>
    </row>
    <row r="72" spans="1:7" x14ac:dyDescent="0.25">
      <c r="A72" s="40">
        <v>45513</v>
      </c>
      <c r="B72" s="31">
        <v>90010274</v>
      </c>
      <c r="C72" s="26" t="s">
        <v>19</v>
      </c>
      <c r="D72" s="26" t="s">
        <v>19</v>
      </c>
      <c r="E72" s="16">
        <v>8060</v>
      </c>
      <c r="F72" s="16"/>
      <c r="G72" s="18">
        <f t="shared" si="7"/>
        <v>12354536.243820004</v>
      </c>
    </row>
    <row r="73" spans="1:7" x14ac:dyDescent="0.25">
      <c r="A73" s="40">
        <v>45513</v>
      </c>
      <c r="B73" s="31">
        <v>90010277</v>
      </c>
      <c r="C73" s="26" t="s">
        <v>19</v>
      </c>
      <c r="D73" s="26" t="s">
        <v>19</v>
      </c>
      <c r="E73" s="16">
        <v>13400</v>
      </c>
      <c r="F73" s="16"/>
      <c r="G73" s="18">
        <f t="shared" si="7"/>
        <v>12367936.243820004</v>
      </c>
    </row>
    <row r="74" spans="1:7" x14ac:dyDescent="0.25">
      <c r="A74" s="40">
        <v>45513</v>
      </c>
      <c r="B74" s="31">
        <v>36684495669</v>
      </c>
      <c r="C74" s="41" t="s">
        <v>98</v>
      </c>
      <c r="D74" s="30" t="s">
        <v>99</v>
      </c>
      <c r="E74" s="16"/>
      <c r="F74" s="16">
        <v>5865.3</v>
      </c>
      <c r="G74" s="18">
        <f t="shared" ref="G74:G106" si="8">+G73-F74</f>
        <v>12362070.943820003</v>
      </c>
    </row>
    <row r="75" spans="1:7" x14ac:dyDescent="0.25">
      <c r="A75" s="40">
        <v>45513</v>
      </c>
      <c r="B75" s="31">
        <v>36684530645</v>
      </c>
      <c r="C75" s="20" t="s">
        <v>100</v>
      </c>
      <c r="D75" s="30" t="s">
        <v>101</v>
      </c>
      <c r="E75" s="16"/>
      <c r="F75" s="16">
        <v>81000</v>
      </c>
      <c r="G75" s="18">
        <f t="shared" si="8"/>
        <v>12281070.943820003</v>
      </c>
    </row>
    <row r="76" spans="1:7" x14ac:dyDescent="0.25">
      <c r="A76" s="40">
        <v>45513</v>
      </c>
      <c r="B76" s="31">
        <v>36684622538</v>
      </c>
      <c r="C76" s="41" t="s">
        <v>43</v>
      </c>
      <c r="D76" s="30" t="s">
        <v>102</v>
      </c>
      <c r="E76" s="16"/>
      <c r="F76" s="16">
        <v>161625</v>
      </c>
      <c r="G76" s="18">
        <f t="shared" si="8"/>
        <v>12119445.943820003</v>
      </c>
    </row>
    <row r="77" spans="1:7" x14ac:dyDescent="0.25">
      <c r="A77" s="40">
        <v>45513</v>
      </c>
      <c r="B77" s="31">
        <v>36684662647</v>
      </c>
      <c r="C77" s="20" t="s">
        <v>103</v>
      </c>
      <c r="D77" s="30" t="s">
        <v>104</v>
      </c>
      <c r="E77" s="16"/>
      <c r="F77" s="16">
        <v>51176.5</v>
      </c>
      <c r="G77" s="18">
        <f t="shared" si="8"/>
        <v>12068269.443820003</v>
      </c>
    </row>
    <row r="78" spans="1:7" x14ac:dyDescent="0.25">
      <c r="A78" s="40">
        <v>45513</v>
      </c>
      <c r="B78" s="42">
        <v>36684704082</v>
      </c>
      <c r="C78" s="38" t="s">
        <v>105</v>
      </c>
      <c r="D78" s="30" t="s">
        <v>37</v>
      </c>
      <c r="E78" s="16"/>
      <c r="F78" s="16">
        <v>133902.92000000001</v>
      </c>
      <c r="G78" s="18">
        <f t="shared" si="8"/>
        <v>11934366.523820003</v>
      </c>
    </row>
    <row r="79" spans="1:7" x14ac:dyDescent="0.25">
      <c r="A79" s="40">
        <v>45513</v>
      </c>
      <c r="B79" s="31">
        <v>36684756115</v>
      </c>
      <c r="C79" s="38" t="s">
        <v>106</v>
      </c>
      <c r="D79" s="30" t="s">
        <v>33</v>
      </c>
      <c r="E79" s="16"/>
      <c r="F79" s="16">
        <v>56363.5</v>
      </c>
      <c r="G79" s="18">
        <f t="shared" si="8"/>
        <v>11878003.023820003</v>
      </c>
    </row>
    <row r="80" spans="1:7" x14ac:dyDescent="0.25">
      <c r="A80" s="40">
        <v>45513</v>
      </c>
      <c r="B80" s="31">
        <v>36684796514</v>
      </c>
      <c r="C80" s="38" t="s">
        <v>107</v>
      </c>
      <c r="D80" s="30" t="s">
        <v>35</v>
      </c>
      <c r="E80" s="16"/>
      <c r="F80" s="16">
        <v>34691</v>
      </c>
      <c r="G80" s="18">
        <f t="shared" si="8"/>
        <v>11843312.023820003</v>
      </c>
    </row>
    <row r="81" spans="1:7" x14ac:dyDescent="0.25">
      <c r="A81" s="40">
        <v>45513</v>
      </c>
      <c r="B81" s="28">
        <v>36684841272</v>
      </c>
      <c r="C81" s="43" t="s">
        <v>108</v>
      </c>
      <c r="D81" s="30" t="s">
        <v>37</v>
      </c>
      <c r="E81" s="16"/>
      <c r="F81" s="16">
        <v>147872.25</v>
      </c>
      <c r="G81" s="18">
        <f t="shared" si="8"/>
        <v>11695439.773820003</v>
      </c>
    </row>
    <row r="82" spans="1:7" x14ac:dyDescent="0.25">
      <c r="A82" s="40">
        <v>45513</v>
      </c>
      <c r="B82" s="36" t="s">
        <v>109</v>
      </c>
      <c r="C82" s="32" t="s">
        <v>110</v>
      </c>
      <c r="D82" s="30" t="s">
        <v>111</v>
      </c>
      <c r="E82" s="16"/>
      <c r="F82" s="16">
        <v>4169.1099999999997</v>
      </c>
      <c r="G82" s="18">
        <f t="shared" si="8"/>
        <v>11691270.663820004</v>
      </c>
    </row>
    <row r="83" spans="1:7" x14ac:dyDescent="0.25">
      <c r="A83" s="40">
        <v>45513</v>
      </c>
      <c r="B83" s="36" t="s">
        <v>112</v>
      </c>
      <c r="C83" s="43" t="s">
        <v>113</v>
      </c>
      <c r="D83" s="30" t="s">
        <v>35</v>
      </c>
      <c r="E83" s="24"/>
      <c r="F83" s="16">
        <v>141250</v>
      </c>
      <c r="G83" s="18">
        <f t="shared" si="8"/>
        <v>11550020.663820004</v>
      </c>
    </row>
    <row r="84" spans="1:7" x14ac:dyDescent="0.25">
      <c r="A84" s="40">
        <v>45513</v>
      </c>
      <c r="B84" s="36" t="s">
        <v>114</v>
      </c>
      <c r="C84" s="38" t="s">
        <v>54</v>
      </c>
      <c r="D84" s="30" t="s">
        <v>37</v>
      </c>
      <c r="E84" s="44"/>
      <c r="F84" s="16">
        <v>193167.72</v>
      </c>
      <c r="G84" s="18">
        <f t="shared" si="8"/>
        <v>11356852.943820003</v>
      </c>
    </row>
    <row r="85" spans="1:7" x14ac:dyDescent="0.25">
      <c r="A85" s="40">
        <v>45513</v>
      </c>
      <c r="B85" s="36" t="s">
        <v>115</v>
      </c>
      <c r="C85" s="45" t="s">
        <v>116</v>
      </c>
      <c r="D85" s="29" t="s">
        <v>117</v>
      </c>
      <c r="E85" s="44"/>
      <c r="F85" s="16">
        <v>155327.74</v>
      </c>
      <c r="G85" s="18">
        <f t="shared" si="8"/>
        <v>11201525.203820003</v>
      </c>
    </row>
    <row r="86" spans="1:7" x14ac:dyDescent="0.25">
      <c r="A86" s="40">
        <v>45513</v>
      </c>
      <c r="B86" s="36" t="s">
        <v>118</v>
      </c>
      <c r="C86" s="38" t="s">
        <v>119</v>
      </c>
      <c r="D86" s="29" t="s">
        <v>120</v>
      </c>
      <c r="E86" s="16"/>
      <c r="F86" s="16">
        <v>14628</v>
      </c>
      <c r="G86" s="18">
        <f t="shared" si="8"/>
        <v>11186897.203820003</v>
      </c>
    </row>
    <row r="87" spans="1:7" x14ac:dyDescent="0.25">
      <c r="A87" s="40">
        <v>45516</v>
      </c>
      <c r="B87" s="36" t="s">
        <v>121</v>
      </c>
      <c r="C87" s="32" t="s">
        <v>122</v>
      </c>
      <c r="D87" s="30" t="s">
        <v>37</v>
      </c>
      <c r="E87" s="16"/>
      <c r="F87" s="16">
        <v>141132.37</v>
      </c>
      <c r="G87" s="18">
        <f t="shared" si="8"/>
        <v>11045764.833820004</v>
      </c>
    </row>
    <row r="88" spans="1:7" x14ac:dyDescent="0.25">
      <c r="A88" s="40">
        <v>45516</v>
      </c>
      <c r="B88" s="36" t="s">
        <v>123</v>
      </c>
      <c r="C88" s="29" t="s">
        <v>124</v>
      </c>
      <c r="D88" s="29" t="s">
        <v>125</v>
      </c>
      <c r="E88" s="16"/>
      <c r="F88" s="16">
        <v>775368.47000000009</v>
      </c>
      <c r="G88" s="18">
        <f t="shared" si="8"/>
        <v>10270396.363820003</v>
      </c>
    </row>
    <row r="89" spans="1:7" x14ac:dyDescent="0.25">
      <c r="A89" s="40">
        <v>45517</v>
      </c>
      <c r="B89" s="31">
        <v>36732482576</v>
      </c>
      <c r="C89" s="30" t="s">
        <v>126</v>
      </c>
      <c r="D89" s="29" t="s">
        <v>127</v>
      </c>
      <c r="E89" s="16"/>
      <c r="F89" s="16">
        <v>440918.75</v>
      </c>
      <c r="G89" s="18">
        <f t="shared" si="8"/>
        <v>9829477.6138200033</v>
      </c>
    </row>
    <row r="90" spans="1:7" x14ac:dyDescent="0.25">
      <c r="A90" s="40">
        <v>45517</v>
      </c>
      <c r="B90" s="36" t="s">
        <v>128</v>
      </c>
      <c r="C90" s="32" t="s">
        <v>129</v>
      </c>
      <c r="D90" s="29" t="s">
        <v>130</v>
      </c>
      <c r="E90" s="16"/>
      <c r="F90" s="16">
        <v>40612.5</v>
      </c>
      <c r="G90" s="18">
        <f t="shared" si="8"/>
        <v>9788865.1138200033</v>
      </c>
    </row>
    <row r="91" spans="1:7" x14ac:dyDescent="0.25">
      <c r="A91" s="40">
        <v>45517</v>
      </c>
      <c r="B91" s="36" t="s">
        <v>131</v>
      </c>
      <c r="C91" s="20" t="s">
        <v>66</v>
      </c>
      <c r="D91" s="30" t="s">
        <v>33</v>
      </c>
      <c r="E91" s="16"/>
      <c r="F91" s="16">
        <v>102771</v>
      </c>
      <c r="G91" s="18">
        <f t="shared" si="8"/>
        <v>9686094.1138200033</v>
      </c>
    </row>
    <row r="92" spans="1:7" x14ac:dyDescent="0.25">
      <c r="A92" s="40">
        <v>45517</v>
      </c>
      <c r="B92" s="36" t="s">
        <v>132</v>
      </c>
      <c r="C92" s="38" t="s">
        <v>133</v>
      </c>
      <c r="D92" s="30" t="s">
        <v>33</v>
      </c>
      <c r="E92" s="16"/>
      <c r="F92" s="16">
        <v>183202.75</v>
      </c>
      <c r="G92" s="18">
        <f t="shared" si="8"/>
        <v>9502891.3638200033</v>
      </c>
    </row>
    <row r="93" spans="1:7" x14ac:dyDescent="0.25">
      <c r="A93" s="40">
        <v>45517</v>
      </c>
      <c r="B93" s="36" t="s">
        <v>134</v>
      </c>
      <c r="C93" s="43" t="s">
        <v>135</v>
      </c>
      <c r="D93" s="30" t="s">
        <v>33</v>
      </c>
      <c r="E93" s="16"/>
      <c r="F93" s="16">
        <v>128250</v>
      </c>
      <c r="G93" s="18">
        <f t="shared" si="8"/>
        <v>9374641.3638200033</v>
      </c>
    </row>
    <row r="94" spans="1:7" x14ac:dyDescent="0.25">
      <c r="A94" s="40">
        <v>45517</v>
      </c>
      <c r="B94" s="36" t="s">
        <v>136</v>
      </c>
      <c r="C94" s="29" t="s">
        <v>137</v>
      </c>
      <c r="D94" s="30" t="s">
        <v>138</v>
      </c>
      <c r="E94" s="16"/>
      <c r="F94" s="16">
        <v>115470</v>
      </c>
      <c r="G94" s="18">
        <f t="shared" si="8"/>
        <v>9259171.3638200033</v>
      </c>
    </row>
    <row r="95" spans="1:7" x14ac:dyDescent="0.25">
      <c r="A95" s="40">
        <v>45517</v>
      </c>
      <c r="B95" s="36" t="s">
        <v>139</v>
      </c>
      <c r="C95" s="32" t="s">
        <v>77</v>
      </c>
      <c r="D95" s="30" t="s">
        <v>37</v>
      </c>
      <c r="E95" s="16"/>
      <c r="F95" s="16">
        <v>63070.399999999994</v>
      </c>
      <c r="G95" s="18">
        <f t="shared" si="8"/>
        <v>9196100.963820003</v>
      </c>
    </row>
    <row r="96" spans="1:7" x14ac:dyDescent="0.25">
      <c r="A96" s="40">
        <v>45517</v>
      </c>
      <c r="B96" s="36" t="s">
        <v>140</v>
      </c>
      <c r="C96" s="38" t="s">
        <v>141</v>
      </c>
      <c r="D96" s="30" t="s">
        <v>35</v>
      </c>
      <c r="E96" s="16"/>
      <c r="F96" s="16">
        <v>41945.599999999999</v>
      </c>
      <c r="G96" s="18">
        <f t="shared" si="8"/>
        <v>9154155.3638200033</v>
      </c>
    </row>
    <row r="97" spans="1:7" x14ac:dyDescent="0.25">
      <c r="A97" s="40">
        <v>45517</v>
      </c>
      <c r="B97" s="36" t="s">
        <v>142</v>
      </c>
      <c r="C97" s="29" t="s">
        <v>143</v>
      </c>
      <c r="D97" s="30" t="s">
        <v>37</v>
      </c>
      <c r="E97" s="16"/>
      <c r="F97" s="16">
        <v>227061.5</v>
      </c>
      <c r="G97" s="18">
        <f t="shared" si="8"/>
        <v>8927093.8638200033</v>
      </c>
    </row>
    <row r="98" spans="1:7" x14ac:dyDescent="0.25">
      <c r="A98" s="40">
        <v>45517</v>
      </c>
      <c r="B98" s="36" t="s">
        <v>144</v>
      </c>
      <c r="C98" s="38" t="s">
        <v>145</v>
      </c>
      <c r="D98" s="29" t="s">
        <v>146</v>
      </c>
      <c r="E98" s="16"/>
      <c r="F98" s="16">
        <v>29716</v>
      </c>
      <c r="G98" s="18">
        <f t="shared" si="8"/>
        <v>8897377.8638200033</v>
      </c>
    </row>
    <row r="99" spans="1:7" x14ac:dyDescent="0.25">
      <c r="A99" s="40">
        <v>45517</v>
      </c>
      <c r="B99" s="36" t="s">
        <v>147</v>
      </c>
      <c r="C99" s="38" t="s">
        <v>148</v>
      </c>
      <c r="D99" s="30" t="s">
        <v>35</v>
      </c>
      <c r="E99" s="16"/>
      <c r="F99" s="16">
        <v>74607.259999999995</v>
      </c>
      <c r="G99" s="18">
        <f t="shared" si="8"/>
        <v>8822770.6038200036</v>
      </c>
    </row>
    <row r="100" spans="1:7" x14ac:dyDescent="0.25">
      <c r="A100" s="40">
        <v>45517</v>
      </c>
      <c r="B100" s="36" t="s">
        <v>149</v>
      </c>
      <c r="C100" s="38" t="s">
        <v>150</v>
      </c>
      <c r="D100" s="30" t="s">
        <v>35</v>
      </c>
      <c r="E100" s="16"/>
      <c r="F100" s="16">
        <v>19323</v>
      </c>
      <c r="G100" s="18">
        <f t="shared" si="8"/>
        <v>8803447.6038200036</v>
      </c>
    </row>
    <row r="101" spans="1:7" x14ac:dyDescent="0.25">
      <c r="A101" s="40">
        <v>45517</v>
      </c>
      <c r="B101" s="36" t="s">
        <v>151</v>
      </c>
      <c r="C101" s="32" t="s">
        <v>152</v>
      </c>
      <c r="D101" s="30" t="s">
        <v>153</v>
      </c>
      <c r="E101" s="16"/>
      <c r="F101" s="16">
        <v>31075</v>
      </c>
      <c r="G101" s="18">
        <f t="shared" si="8"/>
        <v>8772372.6038200036</v>
      </c>
    </row>
    <row r="102" spans="1:7" x14ac:dyDescent="0.25">
      <c r="A102" s="40">
        <v>45517</v>
      </c>
      <c r="B102" s="36" t="s">
        <v>154</v>
      </c>
      <c r="C102" s="38" t="s">
        <v>155</v>
      </c>
      <c r="D102" s="30" t="s">
        <v>37</v>
      </c>
      <c r="E102" s="16"/>
      <c r="F102" s="16">
        <v>155277.5</v>
      </c>
      <c r="G102" s="18">
        <f t="shared" si="8"/>
        <v>8617095.1038200036</v>
      </c>
    </row>
    <row r="103" spans="1:7" x14ac:dyDescent="0.25">
      <c r="A103" s="40">
        <v>45517</v>
      </c>
      <c r="B103" s="36" t="s">
        <v>156</v>
      </c>
      <c r="C103" s="38" t="s">
        <v>157</v>
      </c>
      <c r="D103" s="30" t="s">
        <v>158</v>
      </c>
      <c r="E103" s="16"/>
      <c r="F103" s="16">
        <v>157759.51999999999</v>
      </c>
      <c r="G103" s="18">
        <f t="shared" si="8"/>
        <v>8459335.583820004</v>
      </c>
    </row>
    <row r="104" spans="1:7" x14ac:dyDescent="0.25">
      <c r="A104" s="40">
        <v>45517</v>
      </c>
      <c r="B104" s="36" t="s">
        <v>159</v>
      </c>
      <c r="C104" s="32" t="s">
        <v>160</v>
      </c>
      <c r="D104" s="30" t="s">
        <v>111</v>
      </c>
      <c r="E104" s="16"/>
      <c r="F104" s="16">
        <v>43166</v>
      </c>
      <c r="G104" s="18">
        <f t="shared" si="8"/>
        <v>8416169.583820004</v>
      </c>
    </row>
    <row r="105" spans="1:7" x14ac:dyDescent="0.25">
      <c r="A105" s="40">
        <v>45517</v>
      </c>
      <c r="B105" s="28">
        <v>36736492419</v>
      </c>
      <c r="C105" s="32" t="s">
        <v>161</v>
      </c>
      <c r="D105" s="30" t="s">
        <v>111</v>
      </c>
      <c r="E105" s="16"/>
      <c r="F105" s="16">
        <v>4883.8999999999996</v>
      </c>
      <c r="G105" s="18">
        <f t="shared" si="8"/>
        <v>8411285.6838200036</v>
      </c>
    </row>
    <row r="106" spans="1:7" x14ac:dyDescent="0.25">
      <c r="A106" s="40">
        <v>45517</v>
      </c>
      <c r="B106" s="28">
        <v>36736535257</v>
      </c>
      <c r="C106" s="32" t="s">
        <v>162</v>
      </c>
      <c r="D106" s="29" t="s">
        <v>163</v>
      </c>
      <c r="E106" s="16"/>
      <c r="F106" s="16">
        <v>15064</v>
      </c>
      <c r="G106" s="18">
        <f t="shared" si="8"/>
        <v>8396221.6838200036</v>
      </c>
    </row>
    <row r="107" spans="1:7" x14ac:dyDescent="0.25">
      <c r="A107" s="40">
        <v>45517</v>
      </c>
      <c r="B107" s="36" t="s">
        <v>164</v>
      </c>
      <c r="C107" s="32" t="s">
        <v>13</v>
      </c>
      <c r="D107" s="29" t="s">
        <v>165</v>
      </c>
      <c r="E107" s="16">
        <v>799.43</v>
      </c>
      <c r="F107" s="16"/>
      <c r="G107" s="18">
        <f t="shared" ref="G107:G115" si="9">+G106+E107</f>
        <v>8397021.1138200033</v>
      </c>
    </row>
    <row r="108" spans="1:7" x14ac:dyDescent="0.25">
      <c r="A108" s="40">
        <v>45517</v>
      </c>
      <c r="B108" s="36" t="s">
        <v>166</v>
      </c>
      <c r="C108" s="26" t="s">
        <v>19</v>
      </c>
      <c r="D108" s="26" t="s">
        <v>19</v>
      </c>
      <c r="E108" s="16">
        <v>17950</v>
      </c>
      <c r="F108" s="16"/>
      <c r="G108" s="18">
        <f t="shared" si="9"/>
        <v>8414971.1138200033</v>
      </c>
    </row>
    <row r="109" spans="1:7" x14ac:dyDescent="0.25">
      <c r="A109" s="40">
        <v>45517</v>
      </c>
      <c r="B109" s="36" t="s">
        <v>167</v>
      </c>
      <c r="C109" s="20" t="s">
        <v>17</v>
      </c>
      <c r="D109" s="37" t="s">
        <v>18</v>
      </c>
      <c r="E109" s="16">
        <v>360</v>
      </c>
      <c r="F109" s="16"/>
      <c r="G109" s="18">
        <f t="shared" si="9"/>
        <v>8415331.1138200033</v>
      </c>
    </row>
    <row r="110" spans="1:7" x14ac:dyDescent="0.25">
      <c r="A110" s="40">
        <v>45517</v>
      </c>
      <c r="B110" s="36" t="s">
        <v>168</v>
      </c>
      <c r="C110" s="20" t="s">
        <v>17</v>
      </c>
      <c r="D110" s="37" t="s">
        <v>18</v>
      </c>
      <c r="E110" s="16">
        <v>11150</v>
      </c>
      <c r="F110" s="16"/>
      <c r="G110" s="18">
        <f t="shared" si="9"/>
        <v>8426481.1138200033</v>
      </c>
    </row>
    <row r="111" spans="1:7" x14ac:dyDescent="0.25">
      <c r="A111" s="40">
        <v>45517</v>
      </c>
      <c r="B111" s="36" t="s">
        <v>169</v>
      </c>
      <c r="C111" s="26" t="s">
        <v>19</v>
      </c>
      <c r="D111" s="26" t="s">
        <v>19</v>
      </c>
      <c r="E111" s="16">
        <v>8070</v>
      </c>
      <c r="F111" s="16"/>
      <c r="G111" s="18">
        <f t="shared" si="9"/>
        <v>8434551.1138200033</v>
      </c>
    </row>
    <row r="112" spans="1:7" x14ac:dyDescent="0.25">
      <c r="A112" s="40">
        <v>45517</v>
      </c>
      <c r="B112" s="36" t="s">
        <v>170</v>
      </c>
      <c r="C112" s="20" t="s">
        <v>17</v>
      </c>
      <c r="D112" s="37" t="s">
        <v>18</v>
      </c>
      <c r="E112" s="16">
        <v>28330</v>
      </c>
      <c r="F112" s="16"/>
      <c r="G112" s="18">
        <f t="shared" si="9"/>
        <v>8462881.1138200033</v>
      </c>
    </row>
    <row r="113" spans="1:7" x14ac:dyDescent="0.25">
      <c r="A113" s="40">
        <v>45517</v>
      </c>
      <c r="B113" s="36" t="s">
        <v>171</v>
      </c>
      <c r="C113" s="20" t="s">
        <v>17</v>
      </c>
      <c r="D113" s="37" t="s">
        <v>18</v>
      </c>
      <c r="E113" s="16">
        <v>23500</v>
      </c>
      <c r="F113" s="16"/>
      <c r="G113" s="18">
        <f t="shared" si="9"/>
        <v>8486381.1138200033</v>
      </c>
    </row>
    <row r="114" spans="1:7" x14ac:dyDescent="0.25">
      <c r="A114" s="40">
        <v>45517</v>
      </c>
      <c r="B114" s="36" t="s">
        <v>172</v>
      </c>
      <c r="C114" s="26" t="s">
        <v>19</v>
      </c>
      <c r="D114" s="26" t="s">
        <v>19</v>
      </c>
      <c r="E114" s="16">
        <v>7335</v>
      </c>
      <c r="F114" s="16"/>
      <c r="G114" s="18">
        <f t="shared" si="9"/>
        <v>8493716.1138200033</v>
      </c>
    </row>
    <row r="115" spans="1:7" x14ac:dyDescent="0.25">
      <c r="A115" s="40">
        <v>45517</v>
      </c>
      <c r="B115" s="36" t="s">
        <v>173</v>
      </c>
      <c r="C115" s="26" t="s">
        <v>19</v>
      </c>
      <c r="D115" s="26" t="s">
        <v>19</v>
      </c>
      <c r="E115" s="16">
        <v>16045</v>
      </c>
      <c r="F115" s="16"/>
      <c r="G115" s="18">
        <f t="shared" si="9"/>
        <v>8509761.1138200033</v>
      </c>
    </row>
    <row r="116" spans="1:7" x14ac:dyDescent="0.25">
      <c r="A116" s="40">
        <v>45518</v>
      </c>
      <c r="B116" s="28">
        <v>36748378254</v>
      </c>
      <c r="C116" s="32" t="s">
        <v>174</v>
      </c>
      <c r="D116" s="30" t="s">
        <v>33</v>
      </c>
      <c r="E116" s="16"/>
      <c r="F116" s="16">
        <v>135375</v>
      </c>
      <c r="G116" s="18">
        <f t="shared" ref="G116:G140" si="10">+G115-F116</f>
        <v>8374386.1138200033</v>
      </c>
    </row>
    <row r="117" spans="1:7" x14ac:dyDescent="0.25">
      <c r="A117" s="40">
        <v>45518</v>
      </c>
      <c r="B117" s="28">
        <v>36748443540</v>
      </c>
      <c r="C117" s="32" t="s">
        <v>175</v>
      </c>
      <c r="D117" s="30" t="s">
        <v>35</v>
      </c>
      <c r="E117" s="16"/>
      <c r="F117" s="16">
        <v>72493.570000000007</v>
      </c>
      <c r="G117" s="18">
        <f t="shared" si="10"/>
        <v>8301892.543820003</v>
      </c>
    </row>
    <row r="118" spans="1:7" x14ac:dyDescent="0.25">
      <c r="A118" s="40">
        <v>45518</v>
      </c>
      <c r="B118" s="28">
        <v>36748548548</v>
      </c>
      <c r="C118" s="33" t="s">
        <v>36</v>
      </c>
      <c r="D118" s="30" t="s">
        <v>35</v>
      </c>
      <c r="E118" s="16"/>
      <c r="F118" s="16">
        <v>29865.9</v>
      </c>
      <c r="G118" s="18">
        <f t="shared" si="10"/>
        <v>8272026.6438200027</v>
      </c>
    </row>
    <row r="119" spans="1:7" x14ac:dyDescent="0.25">
      <c r="A119" s="40">
        <v>45518</v>
      </c>
      <c r="B119" s="46">
        <v>36749756961</v>
      </c>
      <c r="C119" s="29" t="s">
        <v>176</v>
      </c>
      <c r="D119" s="30" t="s">
        <v>177</v>
      </c>
      <c r="E119" s="16"/>
      <c r="F119" s="16">
        <v>19237.2</v>
      </c>
      <c r="G119" s="18">
        <f t="shared" si="10"/>
        <v>8252789.4438200025</v>
      </c>
    </row>
    <row r="120" spans="1:7" x14ac:dyDescent="0.25">
      <c r="A120" s="40">
        <v>45518</v>
      </c>
      <c r="B120" s="46">
        <v>36749810144</v>
      </c>
      <c r="C120" s="38" t="s">
        <v>178</v>
      </c>
      <c r="D120" s="30" t="s">
        <v>33</v>
      </c>
      <c r="E120" s="16"/>
      <c r="F120" s="16">
        <v>66864.039999999994</v>
      </c>
      <c r="G120" s="18">
        <f t="shared" si="10"/>
        <v>8185925.4038200025</v>
      </c>
    </row>
    <row r="121" spans="1:7" x14ac:dyDescent="0.25">
      <c r="A121" s="40">
        <v>45518</v>
      </c>
      <c r="B121" s="46">
        <v>36749870559</v>
      </c>
      <c r="C121" s="38" t="s">
        <v>179</v>
      </c>
      <c r="D121" s="30" t="s">
        <v>37</v>
      </c>
      <c r="E121" s="16"/>
      <c r="F121" s="16">
        <v>236522.6</v>
      </c>
      <c r="G121" s="18">
        <f t="shared" si="10"/>
        <v>7949402.8038200028</v>
      </c>
    </row>
    <row r="122" spans="1:7" x14ac:dyDescent="0.25">
      <c r="A122" s="40">
        <v>45518</v>
      </c>
      <c r="B122" s="47">
        <v>36749947006</v>
      </c>
      <c r="C122" s="32" t="s">
        <v>180</v>
      </c>
      <c r="D122" s="30" t="s">
        <v>37</v>
      </c>
      <c r="E122" s="16"/>
      <c r="F122" s="16">
        <v>337953.5</v>
      </c>
      <c r="G122" s="18">
        <f t="shared" si="10"/>
        <v>7611449.3038200028</v>
      </c>
    </row>
    <row r="123" spans="1:7" x14ac:dyDescent="0.25">
      <c r="A123" s="40">
        <v>45518</v>
      </c>
      <c r="B123" s="46">
        <v>36750036513</v>
      </c>
      <c r="C123" s="45" t="s">
        <v>181</v>
      </c>
      <c r="D123" s="30" t="s">
        <v>182</v>
      </c>
      <c r="E123" s="16"/>
      <c r="F123" s="16">
        <v>97058.22</v>
      </c>
      <c r="G123" s="18">
        <f t="shared" si="10"/>
        <v>7514391.0838200031</v>
      </c>
    </row>
    <row r="124" spans="1:7" x14ac:dyDescent="0.25">
      <c r="A124" s="40">
        <v>45518</v>
      </c>
      <c r="B124" s="46">
        <v>36750096808</v>
      </c>
      <c r="C124" s="38" t="s">
        <v>183</v>
      </c>
      <c r="D124" s="30" t="s">
        <v>111</v>
      </c>
      <c r="E124" s="16"/>
      <c r="F124" s="16">
        <v>13241.300000000001</v>
      </c>
      <c r="G124" s="18">
        <f t="shared" si="10"/>
        <v>7501149.7838200033</v>
      </c>
    </row>
    <row r="125" spans="1:7" x14ac:dyDescent="0.25">
      <c r="A125" s="40">
        <v>45518</v>
      </c>
      <c r="B125" s="46">
        <v>36750354811</v>
      </c>
      <c r="C125" s="38" t="s">
        <v>184</v>
      </c>
      <c r="D125" s="30" t="s">
        <v>33</v>
      </c>
      <c r="E125" s="16"/>
      <c r="F125" s="16">
        <v>22800</v>
      </c>
      <c r="G125" s="18">
        <f t="shared" si="10"/>
        <v>7478349.7838200033</v>
      </c>
    </row>
    <row r="126" spans="1:7" x14ac:dyDescent="0.25">
      <c r="A126" s="40">
        <v>45518</v>
      </c>
      <c r="B126" s="46">
        <v>36751665219</v>
      </c>
      <c r="C126" s="29" t="s">
        <v>185</v>
      </c>
      <c r="D126" s="48" t="s">
        <v>186</v>
      </c>
      <c r="E126" s="16"/>
      <c r="F126" s="16">
        <v>7840</v>
      </c>
      <c r="G126" s="18">
        <f t="shared" si="10"/>
        <v>7470509.7838200033</v>
      </c>
    </row>
    <row r="127" spans="1:7" x14ac:dyDescent="0.25">
      <c r="A127" s="40">
        <v>45519</v>
      </c>
      <c r="B127" s="49" t="s">
        <v>187</v>
      </c>
      <c r="C127" s="29" t="s">
        <v>13</v>
      </c>
      <c r="D127" s="48" t="s">
        <v>97</v>
      </c>
      <c r="E127" s="16">
        <v>6161.74</v>
      </c>
      <c r="F127" s="16"/>
      <c r="G127" s="18">
        <f t="shared" ref="G127" si="11">+G126+E127</f>
        <v>7476671.5238200035</v>
      </c>
    </row>
    <row r="128" spans="1:7" x14ac:dyDescent="0.25">
      <c r="A128" s="40">
        <v>45519</v>
      </c>
      <c r="B128" s="28">
        <v>36768138182</v>
      </c>
      <c r="C128" s="50" t="s">
        <v>188</v>
      </c>
      <c r="D128" s="29" t="s">
        <v>189</v>
      </c>
      <c r="E128" s="16"/>
      <c r="F128" s="16">
        <v>10800</v>
      </c>
      <c r="G128" s="18">
        <f t="shared" si="10"/>
        <v>7465871.5238200035</v>
      </c>
    </row>
    <row r="129" spans="1:7" x14ac:dyDescent="0.25">
      <c r="A129" s="40">
        <v>45519</v>
      </c>
      <c r="B129" s="28">
        <v>36768962128</v>
      </c>
      <c r="C129" s="29" t="s">
        <v>190</v>
      </c>
      <c r="D129" s="29" t="s">
        <v>191</v>
      </c>
      <c r="E129" s="16"/>
      <c r="F129" s="16">
        <v>9500</v>
      </c>
      <c r="G129" s="18">
        <f t="shared" si="10"/>
        <v>7456371.5238200035</v>
      </c>
    </row>
    <row r="130" spans="1:7" x14ac:dyDescent="0.25">
      <c r="A130" s="40">
        <v>45519</v>
      </c>
      <c r="B130" s="28">
        <v>36769033479</v>
      </c>
      <c r="C130" s="34" t="s">
        <v>192</v>
      </c>
      <c r="D130" s="30" t="s">
        <v>37</v>
      </c>
      <c r="E130" s="16"/>
      <c r="F130" s="16">
        <v>182967.03</v>
      </c>
      <c r="G130" s="18">
        <f t="shared" si="10"/>
        <v>7273404.4938200032</v>
      </c>
    </row>
    <row r="131" spans="1:7" x14ac:dyDescent="0.25">
      <c r="A131" s="40">
        <v>45519</v>
      </c>
      <c r="B131" s="28">
        <v>36769253090</v>
      </c>
      <c r="C131" s="34" t="s">
        <v>193</v>
      </c>
      <c r="D131" s="29" t="s">
        <v>194</v>
      </c>
      <c r="E131" s="16"/>
      <c r="F131" s="16">
        <v>117000</v>
      </c>
      <c r="G131" s="18">
        <f t="shared" si="10"/>
        <v>7156404.4938200032</v>
      </c>
    </row>
    <row r="132" spans="1:7" x14ac:dyDescent="0.25">
      <c r="A132" s="40">
        <v>45519</v>
      </c>
      <c r="B132" s="28">
        <v>36769371009</v>
      </c>
      <c r="C132" s="32" t="s">
        <v>195</v>
      </c>
      <c r="D132" s="30" t="s">
        <v>37</v>
      </c>
      <c r="E132" s="16"/>
      <c r="F132" s="16">
        <v>34092.699999999997</v>
      </c>
      <c r="G132" s="18">
        <f t="shared" si="10"/>
        <v>7122311.793820003</v>
      </c>
    </row>
    <row r="133" spans="1:7" x14ac:dyDescent="0.25">
      <c r="A133" s="40">
        <v>45519</v>
      </c>
      <c r="B133" s="28">
        <v>36769471811</v>
      </c>
      <c r="C133" s="32" t="s">
        <v>196</v>
      </c>
      <c r="D133" s="30" t="s">
        <v>33</v>
      </c>
      <c r="E133" s="16"/>
      <c r="F133" s="16">
        <v>15519.86</v>
      </c>
      <c r="G133" s="18">
        <f t="shared" si="10"/>
        <v>7106791.9338200027</v>
      </c>
    </row>
    <row r="134" spans="1:7" x14ac:dyDescent="0.25">
      <c r="A134" s="40">
        <v>45519</v>
      </c>
      <c r="B134" s="28">
        <v>36769584885</v>
      </c>
      <c r="C134" s="38" t="s">
        <v>197</v>
      </c>
      <c r="D134" s="30" t="s">
        <v>198</v>
      </c>
      <c r="E134" s="16"/>
      <c r="F134" s="16">
        <v>230226.97</v>
      </c>
      <c r="G134" s="18">
        <f t="shared" si="10"/>
        <v>6876564.963820003</v>
      </c>
    </row>
    <row r="135" spans="1:7" x14ac:dyDescent="0.25">
      <c r="A135" s="40">
        <v>45519</v>
      </c>
      <c r="B135" s="28">
        <v>36769655228</v>
      </c>
      <c r="C135" s="32" t="s">
        <v>199</v>
      </c>
      <c r="D135" s="29" t="s">
        <v>200</v>
      </c>
      <c r="E135" s="16"/>
      <c r="F135" s="16">
        <v>44746.11</v>
      </c>
      <c r="G135" s="18">
        <f t="shared" si="10"/>
        <v>6831818.8538200026</v>
      </c>
    </row>
    <row r="136" spans="1:7" x14ac:dyDescent="0.25">
      <c r="A136" s="40">
        <v>45519</v>
      </c>
      <c r="B136" s="28">
        <v>36769917317</v>
      </c>
      <c r="C136" s="43" t="s">
        <v>201</v>
      </c>
      <c r="D136" s="30" t="s">
        <v>202</v>
      </c>
      <c r="E136" s="16"/>
      <c r="F136" s="16">
        <v>48154.27</v>
      </c>
      <c r="G136" s="18">
        <f t="shared" si="10"/>
        <v>6783664.5838200031</v>
      </c>
    </row>
    <row r="137" spans="1:7" x14ac:dyDescent="0.25">
      <c r="A137" s="40">
        <v>45519</v>
      </c>
      <c r="B137" s="28">
        <v>36770140035</v>
      </c>
      <c r="C137" s="29" t="s">
        <v>203</v>
      </c>
      <c r="D137" s="29" t="s">
        <v>204</v>
      </c>
      <c r="E137" s="16"/>
      <c r="F137" s="16">
        <v>67731.03</v>
      </c>
      <c r="G137" s="18">
        <f t="shared" si="10"/>
        <v>6715933.5538200028</v>
      </c>
    </row>
    <row r="138" spans="1:7" x14ac:dyDescent="0.25">
      <c r="A138" s="40">
        <v>45519</v>
      </c>
      <c r="B138" s="28">
        <v>36770229871</v>
      </c>
      <c r="C138" s="38" t="s">
        <v>205</v>
      </c>
      <c r="D138" s="29" t="s">
        <v>206</v>
      </c>
      <c r="E138" s="16"/>
      <c r="F138" s="16">
        <v>101561.31</v>
      </c>
      <c r="G138" s="18">
        <f t="shared" si="10"/>
        <v>6614372.2438200032</v>
      </c>
    </row>
    <row r="139" spans="1:7" x14ac:dyDescent="0.25">
      <c r="A139" s="40">
        <v>45519</v>
      </c>
      <c r="B139" s="28">
        <v>36770295240</v>
      </c>
      <c r="C139" s="32" t="s">
        <v>38</v>
      </c>
      <c r="D139" s="30" t="s">
        <v>33</v>
      </c>
      <c r="E139" s="16"/>
      <c r="F139" s="16">
        <v>63650</v>
      </c>
      <c r="G139" s="18">
        <f t="shared" si="10"/>
        <v>6550722.2438200032</v>
      </c>
    </row>
    <row r="140" spans="1:7" x14ac:dyDescent="0.25">
      <c r="A140" s="40">
        <v>45519</v>
      </c>
      <c r="B140" s="28">
        <v>36770366148</v>
      </c>
      <c r="C140" s="34" t="s">
        <v>207</v>
      </c>
      <c r="D140" s="30" t="s">
        <v>182</v>
      </c>
      <c r="E140" s="16"/>
      <c r="F140" s="16">
        <v>7921.2999999999993</v>
      </c>
      <c r="G140" s="18">
        <f t="shared" si="10"/>
        <v>6542800.9438200034</v>
      </c>
    </row>
    <row r="141" spans="1:7" x14ac:dyDescent="0.25">
      <c r="A141" s="40">
        <v>46980</v>
      </c>
      <c r="B141" s="31">
        <v>700020151</v>
      </c>
      <c r="C141" s="26" t="s">
        <v>19</v>
      </c>
      <c r="D141" s="26" t="s">
        <v>19</v>
      </c>
      <c r="E141" s="16">
        <v>18025</v>
      </c>
      <c r="F141" s="16"/>
      <c r="G141" s="18">
        <f t="shared" ref="G141:G149" si="12">+G140+E141</f>
        <v>6560825.9438200034</v>
      </c>
    </row>
    <row r="142" spans="1:7" x14ac:dyDescent="0.25">
      <c r="A142" s="40">
        <v>46980</v>
      </c>
      <c r="B142" s="31">
        <v>700020154</v>
      </c>
      <c r="C142" s="20" t="s">
        <v>17</v>
      </c>
      <c r="D142" s="37" t="s">
        <v>18</v>
      </c>
      <c r="E142" s="16">
        <v>9200</v>
      </c>
      <c r="F142" s="16"/>
      <c r="G142" s="18">
        <f t="shared" si="12"/>
        <v>6570025.9438200034</v>
      </c>
    </row>
    <row r="143" spans="1:7" x14ac:dyDescent="0.25">
      <c r="A143" s="40">
        <v>46980</v>
      </c>
      <c r="B143" s="31">
        <v>700020157</v>
      </c>
      <c r="C143" s="20" t="s">
        <v>17</v>
      </c>
      <c r="D143" s="37" t="s">
        <v>18</v>
      </c>
      <c r="E143" s="16">
        <v>600</v>
      </c>
      <c r="F143" s="16"/>
      <c r="G143" s="18">
        <f t="shared" si="12"/>
        <v>6570625.9438200034</v>
      </c>
    </row>
    <row r="144" spans="1:7" x14ac:dyDescent="0.25">
      <c r="A144" s="40">
        <v>46980</v>
      </c>
      <c r="B144" s="31">
        <v>700020160</v>
      </c>
      <c r="C144" s="26" t="s">
        <v>19</v>
      </c>
      <c r="D144" s="26" t="s">
        <v>19</v>
      </c>
      <c r="E144" s="16">
        <v>7275</v>
      </c>
      <c r="F144" s="16"/>
      <c r="G144" s="18">
        <f t="shared" si="12"/>
        <v>6577900.9438200034</v>
      </c>
    </row>
    <row r="145" spans="1:7" x14ac:dyDescent="0.25">
      <c r="A145" s="40">
        <v>46980</v>
      </c>
      <c r="B145" s="31">
        <v>700020164</v>
      </c>
      <c r="C145" s="26" t="s">
        <v>19</v>
      </c>
      <c r="D145" s="26" t="s">
        <v>19</v>
      </c>
      <c r="E145" s="16">
        <v>7750</v>
      </c>
      <c r="F145" s="16"/>
      <c r="G145" s="18">
        <f t="shared" si="12"/>
        <v>6585650.9438200034</v>
      </c>
    </row>
    <row r="146" spans="1:7" x14ac:dyDescent="0.25">
      <c r="A146" s="40">
        <v>46980</v>
      </c>
      <c r="B146" s="31">
        <v>700020167</v>
      </c>
      <c r="C146" s="20" t="s">
        <v>17</v>
      </c>
      <c r="D146" s="37" t="s">
        <v>18</v>
      </c>
      <c r="E146" s="16">
        <v>6000</v>
      </c>
      <c r="F146" s="16"/>
      <c r="G146" s="18">
        <f t="shared" si="12"/>
        <v>6591650.9438200034</v>
      </c>
    </row>
    <row r="147" spans="1:7" x14ac:dyDescent="0.25">
      <c r="A147" s="40">
        <v>46980</v>
      </c>
      <c r="B147" s="31">
        <v>700020170</v>
      </c>
      <c r="C147" s="20" t="s">
        <v>17</v>
      </c>
      <c r="D147" s="37" t="s">
        <v>18</v>
      </c>
      <c r="E147" s="16">
        <v>4125</v>
      </c>
      <c r="F147" s="16"/>
      <c r="G147" s="18">
        <f t="shared" si="12"/>
        <v>6595775.9438200034</v>
      </c>
    </row>
    <row r="148" spans="1:7" x14ac:dyDescent="0.25">
      <c r="A148" s="40">
        <v>46980</v>
      </c>
      <c r="B148" s="31">
        <v>700020173</v>
      </c>
      <c r="C148" s="26" t="s">
        <v>19</v>
      </c>
      <c r="D148" s="26" t="s">
        <v>19</v>
      </c>
      <c r="E148" s="16">
        <v>17460</v>
      </c>
      <c r="F148" s="16"/>
      <c r="G148" s="18">
        <f t="shared" si="12"/>
        <v>6613235.9438200034</v>
      </c>
    </row>
    <row r="149" spans="1:7" x14ac:dyDescent="0.25">
      <c r="A149" s="40">
        <v>45523</v>
      </c>
      <c r="B149" s="36" t="s">
        <v>208</v>
      </c>
      <c r="C149" s="26" t="s">
        <v>13</v>
      </c>
      <c r="D149" s="26" t="s">
        <v>209</v>
      </c>
      <c r="E149" s="16">
        <v>153698.64000000001</v>
      </c>
      <c r="F149" s="16"/>
      <c r="G149" s="18">
        <f t="shared" si="12"/>
        <v>6766934.5838200031</v>
      </c>
    </row>
    <row r="150" spans="1:7" x14ac:dyDescent="0.25">
      <c r="A150" s="40">
        <v>45523</v>
      </c>
      <c r="B150" s="36" t="s">
        <v>210</v>
      </c>
      <c r="C150" s="26" t="s">
        <v>211</v>
      </c>
      <c r="D150" s="26" t="s">
        <v>212</v>
      </c>
      <c r="E150" s="16"/>
      <c r="F150" s="16">
        <v>496350.57</v>
      </c>
      <c r="G150" s="18">
        <f t="shared" ref="G150:G152" si="13">+G149-F150</f>
        <v>6270584.0138200028</v>
      </c>
    </row>
    <row r="151" spans="1:7" x14ac:dyDescent="0.25">
      <c r="A151" s="40">
        <v>45523</v>
      </c>
      <c r="B151" s="31">
        <v>36824845497</v>
      </c>
      <c r="C151" s="32" t="s">
        <v>213</v>
      </c>
      <c r="D151" s="29" t="s">
        <v>158</v>
      </c>
      <c r="E151" s="16"/>
      <c r="F151" s="16">
        <v>528195.16</v>
      </c>
      <c r="G151" s="18">
        <f t="shared" si="13"/>
        <v>5742388.8538200026</v>
      </c>
    </row>
    <row r="152" spans="1:7" x14ac:dyDescent="0.25">
      <c r="A152" s="40">
        <v>45523</v>
      </c>
      <c r="B152" s="31">
        <v>36824905414</v>
      </c>
      <c r="C152" s="26" t="s">
        <v>214</v>
      </c>
      <c r="D152" s="26" t="s">
        <v>215</v>
      </c>
      <c r="E152" s="16"/>
      <c r="F152" s="16">
        <v>31573.23</v>
      </c>
      <c r="G152" s="18">
        <f t="shared" si="13"/>
        <v>5710815.6238200022</v>
      </c>
    </row>
    <row r="153" spans="1:7" x14ac:dyDescent="0.25">
      <c r="A153" s="40">
        <v>45523</v>
      </c>
      <c r="B153" s="36" t="s">
        <v>216</v>
      </c>
      <c r="C153" s="26" t="s">
        <v>19</v>
      </c>
      <c r="D153" s="26" t="s">
        <v>19</v>
      </c>
      <c r="E153" s="16">
        <v>17430</v>
      </c>
      <c r="F153" s="16"/>
      <c r="G153" s="18">
        <f t="shared" ref="G153:G158" si="14">+G152+E153</f>
        <v>5728245.6238200022</v>
      </c>
    </row>
    <row r="154" spans="1:7" x14ac:dyDescent="0.25">
      <c r="A154" s="40">
        <v>45523</v>
      </c>
      <c r="B154" s="36" t="s">
        <v>217</v>
      </c>
      <c r="C154" s="26" t="s">
        <v>19</v>
      </c>
      <c r="D154" s="26" t="s">
        <v>19</v>
      </c>
      <c r="E154" s="16">
        <v>50</v>
      </c>
      <c r="F154" s="16"/>
      <c r="G154" s="18">
        <f t="shared" si="14"/>
        <v>5728295.6238200022</v>
      </c>
    </row>
    <row r="155" spans="1:7" x14ac:dyDescent="0.25">
      <c r="A155" s="40">
        <v>45523</v>
      </c>
      <c r="B155" s="36" t="s">
        <v>218</v>
      </c>
      <c r="C155" s="20" t="s">
        <v>17</v>
      </c>
      <c r="D155" s="37" t="s">
        <v>18</v>
      </c>
      <c r="E155" s="16">
        <v>1500</v>
      </c>
      <c r="F155" s="16"/>
      <c r="G155" s="18">
        <f t="shared" si="14"/>
        <v>5729795.6238200022</v>
      </c>
    </row>
    <row r="156" spans="1:7" x14ac:dyDescent="0.25">
      <c r="A156" s="40">
        <v>45523</v>
      </c>
      <c r="B156" s="36" t="s">
        <v>219</v>
      </c>
      <c r="C156" s="20" t="s">
        <v>17</v>
      </c>
      <c r="D156" s="37" t="s">
        <v>18</v>
      </c>
      <c r="E156" s="16">
        <v>15650</v>
      </c>
      <c r="F156" s="16"/>
      <c r="G156" s="18">
        <f t="shared" si="14"/>
        <v>5745445.6238200022</v>
      </c>
    </row>
    <row r="157" spans="1:7" x14ac:dyDescent="0.25">
      <c r="A157" s="40">
        <v>45523</v>
      </c>
      <c r="B157" s="36" t="s">
        <v>220</v>
      </c>
      <c r="C157" s="26" t="s">
        <v>19</v>
      </c>
      <c r="D157" s="26" t="s">
        <v>19</v>
      </c>
      <c r="E157" s="16">
        <v>7345</v>
      </c>
      <c r="F157" s="16"/>
      <c r="G157" s="18">
        <f t="shared" si="14"/>
        <v>5752790.6238200022</v>
      </c>
    </row>
    <row r="158" spans="1:7" x14ac:dyDescent="0.25">
      <c r="A158" s="40">
        <v>45524</v>
      </c>
      <c r="B158" s="36" t="s">
        <v>221</v>
      </c>
      <c r="C158" s="26" t="s">
        <v>13</v>
      </c>
      <c r="D158" s="26" t="s">
        <v>222</v>
      </c>
      <c r="E158" s="16">
        <v>26754.639999999999</v>
      </c>
      <c r="F158" s="16"/>
      <c r="G158" s="18">
        <f t="shared" si="14"/>
        <v>5779545.2638200019</v>
      </c>
    </row>
    <row r="159" spans="1:7" x14ac:dyDescent="0.25">
      <c r="A159" s="40">
        <v>45524</v>
      </c>
      <c r="B159" s="28">
        <v>36845327402</v>
      </c>
      <c r="C159" s="32" t="s">
        <v>223</v>
      </c>
      <c r="D159" s="30" t="s">
        <v>224</v>
      </c>
      <c r="E159" s="16"/>
      <c r="F159" s="16">
        <v>88639.8</v>
      </c>
      <c r="G159" s="18">
        <f t="shared" ref="G159:G167" si="15">+G158-F159</f>
        <v>5690905.463820002</v>
      </c>
    </row>
    <row r="160" spans="1:7" x14ac:dyDescent="0.25">
      <c r="A160" s="40">
        <v>45524</v>
      </c>
      <c r="B160" s="28">
        <v>36845442551</v>
      </c>
      <c r="C160" s="38" t="s">
        <v>225</v>
      </c>
      <c r="D160" s="30" t="s">
        <v>35</v>
      </c>
      <c r="E160" s="16"/>
      <c r="F160" s="16">
        <v>210530</v>
      </c>
      <c r="G160" s="18">
        <f t="shared" si="15"/>
        <v>5480375.463820002</v>
      </c>
    </row>
    <row r="161" spans="1:7" x14ac:dyDescent="0.25">
      <c r="A161" s="40">
        <v>45524</v>
      </c>
      <c r="B161" s="28">
        <v>36845503254</v>
      </c>
      <c r="C161" s="38" t="s">
        <v>226</v>
      </c>
      <c r="D161" s="30" t="s">
        <v>35</v>
      </c>
      <c r="E161" s="16"/>
      <c r="F161" s="16">
        <v>55205.02</v>
      </c>
      <c r="G161" s="18">
        <f t="shared" si="15"/>
        <v>5425170.4438200025</v>
      </c>
    </row>
    <row r="162" spans="1:7" x14ac:dyDescent="0.25">
      <c r="A162" s="40">
        <v>45524</v>
      </c>
      <c r="B162" s="28">
        <v>36845636350</v>
      </c>
      <c r="C162" s="38" t="s">
        <v>227</v>
      </c>
      <c r="D162" s="30" t="s">
        <v>33</v>
      </c>
      <c r="E162" s="16"/>
      <c r="F162" s="16">
        <v>4560</v>
      </c>
      <c r="G162" s="18">
        <f t="shared" si="15"/>
        <v>5420610.4438200025</v>
      </c>
    </row>
    <row r="163" spans="1:7" x14ac:dyDescent="0.25">
      <c r="A163" s="40">
        <v>45524</v>
      </c>
      <c r="B163" s="28">
        <v>36845753287</v>
      </c>
      <c r="C163" s="32" t="s">
        <v>228</v>
      </c>
      <c r="D163" s="30" t="s">
        <v>37</v>
      </c>
      <c r="E163" s="16"/>
      <c r="F163" s="16">
        <v>380031</v>
      </c>
      <c r="G163" s="18">
        <f t="shared" si="15"/>
        <v>5040579.4438200025</v>
      </c>
    </row>
    <row r="164" spans="1:7" x14ac:dyDescent="0.25">
      <c r="A164" s="40">
        <v>45524</v>
      </c>
      <c r="B164" s="28">
        <v>36845847044</v>
      </c>
      <c r="C164" s="32" t="s">
        <v>229</v>
      </c>
      <c r="D164" s="30" t="s">
        <v>33</v>
      </c>
      <c r="E164" s="16"/>
      <c r="F164" s="16">
        <v>118151.5</v>
      </c>
      <c r="G164" s="18">
        <f t="shared" si="15"/>
        <v>4922427.9438200025</v>
      </c>
    </row>
    <row r="165" spans="1:7" x14ac:dyDescent="0.25">
      <c r="A165" s="40">
        <v>45524</v>
      </c>
      <c r="B165" s="28">
        <v>36846010034</v>
      </c>
      <c r="C165" s="30" t="s">
        <v>230</v>
      </c>
      <c r="D165" s="29" t="s">
        <v>158</v>
      </c>
      <c r="E165" s="16"/>
      <c r="F165" s="16">
        <v>56891.16</v>
      </c>
      <c r="G165" s="18">
        <f t="shared" si="15"/>
        <v>4865536.7838200023</v>
      </c>
    </row>
    <row r="166" spans="1:7" x14ac:dyDescent="0.25">
      <c r="A166" s="40">
        <v>45524</v>
      </c>
      <c r="B166" s="28">
        <v>36846181419</v>
      </c>
      <c r="C166" s="38" t="s">
        <v>40</v>
      </c>
      <c r="D166" s="30" t="s">
        <v>37</v>
      </c>
      <c r="E166" s="16"/>
      <c r="F166" s="16">
        <v>130718.15</v>
      </c>
      <c r="G166" s="18">
        <f t="shared" si="15"/>
        <v>4734818.633820002</v>
      </c>
    </row>
    <row r="167" spans="1:7" x14ac:dyDescent="0.25">
      <c r="A167" s="40">
        <v>45524</v>
      </c>
      <c r="B167" s="28">
        <v>36846312831</v>
      </c>
      <c r="C167" s="32" t="s">
        <v>160</v>
      </c>
      <c r="D167" s="30" t="s">
        <v>111</v>
      </c>
      <c r="E167" s="16"/>
      <c r="F167" s="16">
        <v>64749</v>
      </c>
      <c r="G167" s="18">
        <f t="shared" si="15"/>
        <v>4670069.633820002</v>
      </c>
    </row>
    <row r="168" spans="1:7" x14ac:dyDescent="0.25">
      <c r="A168" s="40">
        <v>45524</v>
      </c>
      <c r="B168" s="36" t="s">
        <v>231</v>
      </c>
      <c r="C168" s="26" t="s">
        <v>19</v>
      </c>
      <c r="D168" s="26" t="s">
        <v>19</v>
      </c>
      <c r="E168" s="16">
        <v>18990</v>
      </c>
      <c r="F168" s="16"/>
      <c r="G168" s="18">
        <f t="shared" ref="G168:G172" si="16">+G167+E168</f>
        <v>4689059.633820002</v>
      </c>
    </row>
    <row r="169" spans="1:7" x14ac:dyDescent="0.25">
      <c r="A169" s="40">
        <v>45524</v>
      </c>
      <c r="B169" s="36" t="s">
        <v>232</v>
      </c>
      <c r="C169" s="20" t="s">
        <v>17</v>
      </c>
      <c r="D169" s="37" t="s">
        <v>18</v>
      </c>
      <c r="E169" s="16">
        <v>10800</v>
      </c>
      <c r="F169" s="16"/>
      <c r="G169" s="18">
        <f t="shared" si="16"/>
        <v>4699859.633820002</v>
      </c>
    </row>
    <row r="170" spans="1:7" x14ac:dyDescent="0.25">
      <c r="A170" s="40">
        <v>45524</v>
      </c>
      <c r="B170" s="36" t="s">
        <v>233</v>
      </c>
      <c r="C170" s="20" t="s">
        <v>17</v>
      </c>
      <c r="D170" s="37" t="s">
        <v>18</v>
      </c>
      <c r="E170" s="16">
        <v>3400</v>
      </c>
      <c r="F170" s="16"/>
      <c r="G170" s="18">
        <f t="shared" si="16"/>
        <v>4703259.633820002</v>
      </c>
    </row>
    <row r="171" spans="1:7" x14ac:dyDescent="0.25">
      <c r="A171" s="40">
        <v>45524</v>
      </c>
      <c r="B171" s="36" t="s">
        <v>234</v>
      </c>
      <c r="C171" s="26" t="s">
        <v>19</v>
      </c>
      <c r="D171" s="26" t="s">
        <v>19</v>
      </c>
      <c r="E171" s="16">
        <v>7045</v>
      </c>
      <c r="F171" s="16"/>
      <c r="G171" s="18">
        <f t="shared" si="16"/>
        <v>4710304.633820002</v>
      </c>
    </row>
    <row r="172" spans="1:7" x14ac:dyDescent="0.25">
      <c r="A172" s="40">
        <v>45524</v>
      </c>
      <c r="B172" s="36" t="s">
        <v>48</v>
      </c>
      <c r="C172" s="26" t="s">
        <v>13</v>
      </c>
      <c r="D172" s="51" t="s">
        <v>235</v>
      </c>
      <c r="E172" s="16">
        <v>266217.92</v>
      </c>
      <c r="F172" s="16"/>
      <c r="G172" s="18">
        <f t="shared" si="16"/>
        <v>4976522.5538200019</v>
      </c>
    </row>
    <row r="173" spans="1:7" x14ac:dyDescent="0.25">
      <c r="A173" s="40">
        <v>45525</v>
      </c>
      <c r="B173" s="28">
        <v>36868689109</v>
      </c>
      <c r="C173" s="38" t="s">
        <v>236</v>
      </c>
      <c r="D173" s="30" t="s">
        <v>37</v>
      </c>
      <c r="E173" s="16"/>
      <c r="F173" s="16">
        <v>156797.80000000002</v>
      </c>
      <c r="G173" s="18">
        <f t="shared" ref="G173:G178" si="17">+G172-F173</f>
        <v>4819724.7538200021</v>
      </c>
    </row>
    <row r="174" spans="1:7" x14ac:dyDescent="0.25">
      <c r="A174" s="40">
        <v>45525</v>
      </c>
      <c r="B174" s="28">
        <v>36868783024</v>
      </c>
      <c r="C174" s="38" t="s">
        <v>237</v>
      </c>
      <c r="D174" s="30" t="s">
        <v>238</v>
      </c>
      <c r="E174" s="16"/>
      <c r="F174" s="16">
        <v>24809.73</v>
      </c>
      <c r="G174" s="18">
        <f t="shared" si="17"/>
        <v>4794915.0238200016</v>
      </c>
    </row>
    <row r="175" spans="1:7" x14ac:dyDescent="0.25">
      <c r="A175" s="40">
        <v>45525</v>
      </c>
      <c r="B175" s="28">
        <v>36869056546</v>
      </c>
      <c r="C175" s="38" t="s">
        <v>239</v>
      </c>
      <c r="D175" s="29" t="s">
        <v>240</v>
      </c>
      <c r="E175" s="16"/>
      <c r="F175" s="16">
        <v>63013.4</v>
      </c>
      <c r="G175" s="18">
        <f t="shared" si="17"/>
        <v>4731901.6238200013</v>
      </c>
    </row>
    <row r="176" spans="1:7" x14ac:dyDescent="0.25">
      <c r="A176" s="40">
        <v>45525</v>
      </c>
      <c r="B176" s="28">
        <v>36869181210</v>
      </c>
      <c r="C176" s="32" t="s">
        <v>241</v>
      </c>
      <c r="D176" s="30" t="s">
        <v>242</v>
      </c>
      <c r="E176" s="16"/>
      <c r="F176" s="16">
        <v>764653.14</v>
      </c>
      <c r="G176" s="18">
        <f t="shared" si="17"/>
        <v>3967248.4838200011</v>
      </c>
    </row>
    <row r="177" spans="1:7" x14ac:dyDescent="0.25">
      <c r="A177" s="40">
        <v>45525</v>
      </c>
      <c r="B177" s="28">
        <v>36869321066</v>
      </c>
      <c r="C177" s="38" t="s">
        <v>243</v>
      </c>
      <c r="D177" s="30" t="s">
        <v>244</v>
      </c>
      <c r="E177" s="16"/>
      <c r="F177" s="16">
        <v>128314.8</v>
      </c>
      <c r="G177" s="18">
        <f t="shared" si="17"/>
        <v>3838933.6838200013</v>
      </c>
    </row>
    <row r="178" spans="1:7" x14ac:dyDescent="0.25">
      <c r="A178" s="40">
        <v>45525</v>
      </c>
      <c r="B178" s="28">
        <v>36869709615</v>
      </c>
      <c r="C178" s="32" t="s">
        <v>245</v>
      </c>
      <c r="D178" s="29" t="s">
        <v>246</v>
      </c>
      <c r="E178" s="16"/>
      <c r="F178" s="16">
        <v>29584.91</v>
      </c>
      <c r="G178" s="18">
        <f t="shared" si="17"/>
        <v>3809348.7738200012</v>
      </c>
    </row>
    <row r="179" spans="1:7" x14ac:dyDescent="0.25">
      <c r="A179" s="40">
        <v>45525</v>
      </c>
      <c r="B179" s="36" t="s">
        <v>247</v>
      </c>
      <c r="C179" s="20" t="s">
        <v>17</v>
      </c>
      <c r="D179" s="37" t="s">
        <v>18</v>
      </c>
      <c r="E179" s="16">
        <v>8850</v>
      </c>
      <c r="F179" s="16"/>
      <c r="G179" s="18">
        <f t="shared" ref="G179:G195" si="18">+G178+E179</f>
        <v>3818198.7738200012</v>
      </c>
    </row>
    <row r="180" spans="1:7" x14ac:dyDescent="0.25">
      <c r="A180" s="40">
        <v>45525</v>
      </c>
      <c r="B180" s="36" t="s">
        <v>248</v>
      </c>
      <c r="C180" s="20" t="s">
        <v>17</v>
      </c>
      <c r="D180" s="37" t="s">
        <v>18</v>
      </c>
      <c r="E180" s="16">
        <v>4650</v>
      </c>
      <c r="F180" s="16"/>
      <c r="G180" s="18">
        <f t="shared" si="18"/>
        <v>3822848.7738200012</v>
      </c>
    </row>
    <row r="181" spans="1:7" x14ac:dyDescent="0.25">
      <c r="A181" s="40">
        <v>45525</v>
      </c>
      <c r="B181" s="36" t="s">
        <v>249</v>
      </c>
      <c r="C181" s="26" t="s">
        <v>19</v>
      </c>
      <c r="D181" s="26" t="s">
        <v>19</v>
      </c>
      <c r="E181" s="16">
        <v>6850</v>
      </c>
      <c r="F181" s="16"/>
      <c r="G181" s="18">
        <f t="shared" si="18"/>
        <v>3829698.7738200012</v>
      </c>
    </row>
    <row r="182" spans="1:7" x14ac:dyDescent="0.25">
      <c r="A182" s="40">
        <v>45525</v>
      </c>
      <c r="B182" s="36" t="s">
        <v>250</v>
      </c>
      <c r="C182" s="26" t="s">
        <v>19</v>
      </c>
      <c r="D182" s="26" t="s">
        <v>19</v>
      </c>
      <c r="E182" s="16">
        <v>19930</v>
      </c>
      <c r="F182" s="16"/>
      <c r="G182" s="18">
        <f t="shared" si="18"/>
        <v>3849628.7738200012</v>
      </c>
    </row>
    <row r="183" spans="1:7" x14ac:dyDescent="0.25">
      <c r="A183" s="40">
        <v>45526</v>
      </c>
      <c r="B183" s="28">
        <v>90040552</v>
      </c>
      <c r="C183" s="26" t="s">
        <v>19</v>
      </c>
      <c r="D183" s="26" t="s">
        <v>19</v>
      </c>
      <c r="E183" s="16">
        <v>18565</v>
      </c>
      <c r="F183" s="16"/>
      <c r="G183" s="18">
        <f t="shared" si="18"/>
        <v>3868193.7738200012</v>
      </c>
    </row>
    <row r="184" spans="1:7" x14ac:dyDescent="0.25">
      <c r="A184" s="40">
        <v>45526</v>
      </c>
      <c r="B184" s="28">
        <v>90040555</v>
      </c>
      <c r="C184" s="20" t="s">
        <v>17</v>
      </c>
      <c r="D184" s="37" t="s">
        <v>18</v>
      </c>
      <c r="E184" s="16">
        <v>4660</v>
      </c>
      <c r="F184" s="16"/>
      <c r="G184" s="18">
        <f t="shared" si="18"/>
        <v>3872853.7738200012</v>
      </c>
    </row>
    <row r="185" spans="1:7" x14ac:dyDescent="0.25">
      <c r="A185" s="40">
        <v>45526</v>
      </c>
      <c r="B185" s="46">
        <v>90040558</v>
      </c>
      <c r="C185" s="20" t="s">
        <v>17</v>
      </c>
      <c r="D185" s="37" t="s">
        <v>18</v>
      </c>
      <c r="E185" s="16">
        <v>5650</v>
      </c>
      <c r="F185" s="16"/>
      <c r="G185" s="18">
        <f t="shared" si="18"/>
        <v>3878503.7738200012</v>
      </c>
    </row>
    <row r="186" spans="1:7" x14ac:dyDescent="0.25">
      <c r="A186" s="40">
        <v>45526</v>
      </c>
      <c r="B186" s="46">
        <v>90040561</v>
      </c>
      <c r="C186" s="26" t="s">
        <v>19</v>
      </c>
      <c r="D186" s="26" t="s">
        <v>19</v>
      </c>
      <c r="E186" s="16">
        <v>5835</v>
      </c>
      <c r="F186" s="16"/>
      <c r="G186" s="18">
        <f t="shared" si="18"/>
        <v>3884338.7738200012</v>
      </c>
    </row>
    <row r="187" spans="1:7" x14ac:dyDescent="0.25">
      <c r="A187" s="40">
        <v>45527</v>
      </c>
      <c r="B187" s="46">
        <v>90040512</v>
      </c>
      <c r="C187" s="26" t="s">
        <v>19</v>
      </c>
      <c r="D187" s="26" t="s">
        <v>19</v>
      </c>
      <c r="E187" s="16">
        <v>14010</v>
      </c>
      <c r="F187" s="16"/>
      <c r="G187" s="18">
        <f t="shared" si="18"/>
        <v>3898348.7738200012</v>
      </c>
    </row>
    <row r="188" spans="1:7" x14ac:dyDescent="0.25">
      <c r="A188" s="40">
        <v>45527</v>
      </c>
      <c r="B188" s="47">
        <v>90040515</v>
      </c>
      <c r="C188" s="20" t="s">
        <v>17</v>
      </c>
      <c r="D188" s="37" t="s">
        <v>18</v>
      </c>
      <c r="E188" s="16">
        <v>1385</v>
      </c>
      <c r="F188" s="16"/>
      <c r="G188" s="18">
        <f t="shared" si="18"/>
        <v>3899733.7738200012</v>
      </c>
    </row>
    <row r="189" spans="1:7" x14ac:dyDescent="0.25">
      <c r="A189" s="40">
        <v>45527</v>
      </c>
      <c r="B189" s="46">
        <v>90040518</v>
      </c>
      <c r="C189" s="20" t="s">
        <v>17</v>
      </c>
      <c r="D189" s="37" t="s">
        <v>18</v>
      </c>
      <c r="E189" s="16">
        <v>7500</v>
      </c>
      <c r="F189" s="16"/>
      <c r="G189" s="18">
        <f t="shared" si="18"/>
        <v>3907233.7738200012</v>
      </c>
    </row>
    <row r="190" spans="1:7" x14ac:dyDescent="0.25">
      <c r="A190" s="40">
        <v>45527</v>
      </c>
      <c r="B190" s="46">
        <v>90040521</v>
      </c>
      <c r="C190" s="26" t="s">
        <v>19</v>
      </c>
      <c r="D190" s="26" t="s">
        <v>19</v>
      </c>
      <c r="E190" s="16">
        <v>6815</v>
      </c>
      <c r="F190" s="16"/>
      <c r="G190" s="18">
        <f t="shared" si="18"/>
        <v>3914048.7738200012</v>
      </c>
    </row>
    <row r="191" spans="1:7" x14ac:dyDescent="0.25">
      <c r="A191" s="40">
        <v>45527</v>
      </c>
      <c r="B191" s="36" t="s">
        <v>251</v>
      </c>
      <c r="C191" s="26" t="s">
        <v>13</v>
      </c>
      <c r="D191" s="26" t="s">
        <v>79</v>
      </c>
      <c r="E191" s="16">
        <v>347089.59</v>
      </c>
      <c r="F191" s="16"/>
      <c r="G191" s="18">
        <f t="shared" si="18"/>
        <v>4261138.3638200015</v>
      </c>
    </row>
    <row r="192" spans="1:7" x14ac:dyDescent="0.25">
      <c r="A192" s="40">
        <v>45530</v>
      </c>
      <c r="B192" s="46">
        <v>90021002</v>
      </c>
      <c r="C192" s="20" t="s">
        <v>17</v>
      </c>
      <c r="D192" s="37" t="s">
        <v>18</v>
      </c>
      <c r="E192" s="16">
        <v>100</v>
      </c>
      <c r="F192" s="16"/>
      <c r="G192" s="18">
        <f t="shared" si="18"/>
        <v>4261238.3638200015</v>
      </c>
    </row>
    <row r="193" spans="1:7" x14ac:dyDescent="0.25">
      <c r="A193" s="40">
        <v>45530</v>
      </c>
      <c r="B193" s="46">
        <v>90021005</v>
      </c>
      <c r="C193" s="20" t="s">
        <v>17</v>
      </c>
      <c r="D193" s="37" t="s">
        <v>18</v>
      </c>
      <c r="E193" s="16">
        <v>7500</v>
      </c>
      <c r="F193" s="16"/>
      <c r="G193" s="18">
        <f t="shared" si="18"/>
        <v>4268738.3638200015</v>
      </c>
    </row>
    <row r="194" spans="1:7" x14ac:dyDescent="0.25">
      <c r="A194" s="40">
        <v>45530</v>
      </c>
      <c r="B194" s="46">
        <v>90021008</v>
      </c>
      <c r="C194" s="26" t="s">
        <v>19</v>
      </c>
      <c r="D194" s="26" t="s">
        <v>19</v>
      </c>
      <c r="E194" s="16">
        <v>7075</v>
      </c>
      <c r="F194" s="16"/>
      <c r="G194" s="18">
        <f t="shared" si="18"/>
        <v>4275813.3638200015</v>
      </c>
    </row>
    <row r="195" spans="1:7" x14ac:dyDescent="0.25">
      <c r="A195" s="40">
        <v>45530</v>
      </c>
      <c r="B195" s="46">
        <v>90021011</v>
      </c>
      <c r="C195" s="26" t="s">
        <v>19</v>
      </c>
      <c r="D195" s="26" t="s">
        <v>19</v>
      </c>
      <c r="E195" s="16">
        <v>17075</v>
      </c>
      <c r="F195" s="16"/>
      <c r="G195" s="18">
        <f t="shared" si="18"/>
        <v>4292888.3638200015</v>
      </c>
    </row>
    <row r="196" spans="1:7" x14ac:dyDescent="0.25">
      <c r="A196" s="40">
        <v>45530</v>
      </c>
      <c r="B196" s="28">
        <v>36968559218</v>
      </c>
      <c r="C196" s="32" t="s">
        <v>252</v>
      </c>
      <c r="D196" s="30" t="s">
        <v>158</v>
      </c>
      <c r="E196" s="16"/>
      <c r="F196" s="16">
        <v>886383.39</v>
      </c>
      <c r="G196" s="18">
        <f t="shared" ref="G196" si="19">+G195-F196</f>
        <v>3406504.9738200014</v>
      </c>
    </row>
    <row r="197" spans="1:7" x14ac:dyDescent="0.25">
      <c r="A197" s="8">
        <v>45531</v>
      </c>
      <c r="B197" s="46">
        <v>90040796</v>
      </c>
      <c r="C197" s="26" t="s">
        <v>19</v>
      </c>
      <c r="D197" s="26" t="s">
        <v>19</v>
      </c>
      <c r="E197" s="16">
        <v>14150</v>
      </c>
      <c r="F197" s="16"/>
      <c r="G197" s="18">
        <f t="shared" ref="G197:G213" si="20">+G196+E197</f>
        <v>3420654.9738200014</v>
      </c>
    </row>
    <row r="198" spans="1:7" x14ac:dyDescent="0.25">
      <c r="A198" s="8">
        <v>45531</v>
      </c>
      <c r="B198" s="46">
        <v>90040799</v>
      </c>
      <c r="C198" s="20" t="s">
        <v>17</v>
      </c>
      <c r="D198" s="37" t="s">
        <v>18</v>
      </c>
      <c r="E198" s="16">
        <v>7600</v>
      </c>
      <c r="F198" s="16"/>
      <c r="G198" s="18">
        <f t="shared" si="20"/>
        <v>3428254.9738200014</v>
      </c>
    </row>
    <row r="199" spans="1:7" x14ac:dyDescent="0.25">
      <c r="A199" s="8">
        <v>45531</v>
      </c>
      <c r="B199" s="46">
        <v>90040802</v>
      </c>
      <c r="C199" s="20" t="s">
        <v>17</v>
      </c>
      <c r="D199" s="37" t="s">
        <v>18</v>
      </c>
      <c r="E199" s="16">
        <v>7800</v>
      </c>
      <c r="F199" s="16"/>
      <c r="G199" s="18">
        <f t="shared" si="20"/>
        <v>3436054.9738200014</v>
      </c>
    </row>
    <row r="200" spans="1:7" x14ac:dyDescent="0.25">
      <c r="A200" s="8">
        <v>45531</v>
      </c>
      <c r="B200" s="28">
        <v>90040805</v>
      </c>
      <c r="C200" s="26" t="s">
        <v>19</v>
      </c>
      <c r="D200" s="26" t="s">
        <v>19</v>
      </c>
      <c r="E200" s="16">
        <v>6985</v>
      </c>
      <c r="F200" s="16"/>
      <c r="G200" s="18">
        <f t="shared" si="20"/>
        <v>3443039.9738200014</v>
      </c>
    </row>
    <row r="201" spans="1:7" x14ac:dyDescent="0.25">
      <c r="A201" s="8">
        <v>45532</v>
      </c>
      <c r="B201" s="28">
        <v>90020541</v>
      </c>
      <c r="C201" s="20" t="s">
        <v>17</v>
      </c>
      <c r="D201" s="37" t="s">
        <v>18</v>
      </c>
      <c r="E201" s="16">
        <v>9470</v>
      </c>
      <c r="F201" s="16"/>
      <c r="G201" s="18">
        <f t="shared" si="20"/>
        <v>3452509.9738200014</v>
      </c>
    </row>
    <row r="202" spans="1:7" x14ac:dyDescent="0.25">
      <c r="A202" s="8">
        <v>45532</v>
      </c>
      <c r="B202" s="28">
        <v>90020544</v>
      </c>
      <c r="C202" s="20" t="s">
        <v>17</v>
      </c>
      <c r="D202" s="37" t="s">
        <v>18</v>
      </c>
      <c r="E202" s="16">
        <v>14060</v>
      </c>
      <c r="F202" s="16"/>
      <c r="G202" s="18">
        <f t="shared" si="20"/>
        <v>3466569.9738200014</v>
      </c>
    </row>
    <row r="203" spans="1:7" x14ac:dyDescent="0.25">
      <c r="A203" s="8">
        <v>45532</v>
      </c>
      <c r="B203" s="28">
        <v>90020547</v>
      </c>
      <c r="C203" s="26" t="s">
        <v>19</v>
      </c>
      <c r="D203" s="26" t="s">
        <v>19</v>
      </c>
      <c r="E203" s="16">
        <v>5435</v>
      </c>
      <c r="F203" s="16"/>
      <c r="G203" s="18">
        <f t="shared" si="20"/>
        <v>3472004.9738200014</v>
      </c>
    </row>
    <row r="204" spans="1:7" x14ac:dyDescent="0.25">
      <c r="A204" s="8">
        <v>45532</v>
      </c>
      <c r="B204" s="28">
        <v>90020550</v>
      </c>
      <c r="C204" s="26" t="s">
        <v>19</v>
      </c>
      <c r="D204" s="26" t="s">
        <v>19</v>
      </c>
      <c r="E204" s="16">
        <v>18365</v>
      </c>
      <c r="F204" s="16"/>
      <c r="G204" s="18">
        <f t="shared" si="20"/>
        <v>3490369.9738200014</v>
      </c>
    </row>
    <row r="205" spans="1:7" x14ac:dyDescent="0.25">
      <c r="A205" s="8">
        <v>45534</v>
      </c>
      <c r="B205" s="52" t="s">
        <v>253</v>
      </c>
      <c r="C205" s="26" t="s">
        <v>13</v>
      </c>
      <c r="D205" s="26" t="s">
        <v>254</v>
      </c>
      <c r="E205" s="16">
        <v>188000.7</v>
      </c>
      <c r="F205" s="16"/>
      <c r="G205" s="18">
        <f t="shared" si="20"/>
        <v>3678370.6738200015</v>
      </c>
    </row>
    <row r="206" spans="1:7" x14ac:dyDescent="0.25">
      <c r="A206" s="8">
        <v>45534</v>
      </c>
      <c r="B206" s="31">
        <v>90040534</v>
      </c>
      <c r="C206" s="26" t="s">
        <v>19</v>
      </c>
      <c r="D206" s="26" t="s">
        <v>19</v>
      </c>
      <c r="E206" s="16">
        <v>15565</v>
      </c>
      <c r="F206" s="16"/>
      <c r="G206" s="18">
        <f t="shared" si="20"/>
        <v>3693935.6738200015</v>
      </c>
    </row>
    <row r="207" spans="1:7" x14ac:dyDescent="0.25">
      <c r="A207" s="8">
        <v>45534</v>
      </c>
      <c r="B207" s="31">
        <v>90040537</v>
      </c>
      <c r="C207" s="20" t="s">
        <v>17</v>
      </c>
      <c r="D207" s="37" t="s">
        <v>18</v>
      </c>
      <c r="E207" s="16">
        <v>4300</v>
      </c>
      <c r="F207" s="16"/>
      <c r="G207" s="18">
        <f t="shared" si="20"/>
        <v>3698235.6738200015</v>
      </c>
    </row>
    <row r="208" spans="1:7" x14ac:dyDescent="0.25">
      <c r="A208" s="8">
        <v>45534</v>
      </c>
      <c r="B208" s="31">
        <v>90040540</v>
      </c>
      <c r="C208" s="20" t="s">
        <v>17</v>
      </c>
      <c r="D208" s="37" t="s">
        <v>18</v>
      </c>
      <c r="E208" s="16">
        <v>2800</v>
      </c>
      <c r="F208" s="16"/>
      <c r="G208" s="18">
        <f t="shared" si="20"/>
        <v>3701035.6738200015</v>
      </c>
    </row>
    <row r="209" spans="1:7" x14ac:dyDescent="0.25">
      <c r="A209" s="8">
        <v>45534</v>
      </c>
      <c r="B209" s="31">
        <v>90040543</v>
      </c>
      <c r="C209" s="26" t="s">
        <v>19</v>
      </c>
      <c r="D209" s="26" t="s">
        <v>19</v>
      </c>
      <c r="E209" s="16">
        <v>4900</v>
      </c>
      <c r="F209" s="16"/>
      <c r="G209" s="18">
        <f t="shared" si="20"/>
        <v>3705935.6738200015</v>
      </c>
    </row>
    <row r="210" spans="1:7" x14ac:dyDescent="0.25">
      <c r="A210" s="8">
        <v>45534</v>
      </c>
      <c r="B210" s="31">
        <v>90040546</v>
      </c>
      <c r="C210" s="26" t="s">
        <v>19</v>
      </c>
      <c r="D210" s="26" t="s">
        <v>19</v>
      </c>
      <c r="E210" s="16">
        <v>16920</v>
      </c>
      <c r="F210" s="16"/>
      <c r="G210" s="18">
        <f t="shared" si="20"/>
        <v>3722855.6738200015</v>
      </c>
    </row>
    <row r="211" spans="1:7" x14ac:dyDescent="0.25">
      <c r="A211" s="8">
        <v>45534</v>
      </c>
      <c r="B211" s="31">
        <v>90040549</v>
      </c>
      <c r="C211" s="20" t="s">
        <v>17</v>
      </c>
      <c r="D211" s="37" t="s">
        <v>18</v>
      </c>
      <c r="E211" s="16">
        <v>2400</v>
      </c>
      <c r="F211" s="16"/>
      <c r="G211" s="18">
        <f t="shared" si="20"/>
        <v>3725255.6738200015</v>
      </c>
    </row>
    <row r="212" spans="1:7" x14ac:dyDescent="0.25">
      <c r="A212" s="8">
        <v>45534</v>
      </c>
      <c r="B212" s="31">
        <v>90040552</v>
      </c>
      <c r="C212" s="20" t="s">
        <v>17</v>
      </c>
      <c r="D212" s="37" t="s">
        <v>18</v>
      </c>
      <c r="E212" s="16">
        <v>2300</v>
      </c>
      <c r="F212" s="16"/>
      <c r="G212" s="18">
        <f t="shared" si="20"/>
        <v>3727555.6738200015</v>
      </c>
    </row>
    <row r="213" spans="1:7" x14ac:dyDescent="0.25">
      <c r="A213" s="8">
        <v>45534</v>
      </c>
      <c r="B213" s="31">
        <v>90040555</v>
      </c>
      <c r="C213" s="26" t="s">
        <v>19</v>
      </c>
      <c r="D213" s="26" t="s">
        <v>19</v>
      </c>
      <c r="E213" s="16">
        <v>6500</v>
      </c>
      <c r="F213" s="16"/>
      <c r="G213" s="18">
        <f t="shared" si="20"/>
        <v>3734055.6738200015</v>
      </c>
    </row>
    <row r="214" spans="1:7" x14ac:dyDescent="0.25">
      <c r="A214" s="8">
        <v>45534</v>
      </c>
      <c r="B214" s="35" t="s">
        <v>255</v>
      </c>
      <c r="C214" s="53" t="s">
        <v>211</v>
      </c>
      <c r="D214" s="26" t="s">
        <v>256</v>
      </c>
      <c r="E214" s="16"/>
      <c r="F214" s="16">
        <v>2988900.06</v>
      </c>
      <c r="G214" s="18">
        <f t="shared" ref="G214:G220" si="21">+G213-F214</f>
        <v>745155.61382000148</v>
      </c>
    </row>
    <row r="215" spans="1:7" x14ac:dyDescent="0.25">
      <c r="A215" s="8">
        <v>45534</v>
      </c>
      <c r="B215" s="35" t="s">
        <v>257</v>
      </c>
      <c r="C215" s="53" t="s">
        <v>211</v>
      </c>
      <c r="D215" s="26" t="s">
        <v>258</v>
      </c>
      <c r="E215" s="16"/>
      <c r="F215" s="16">
        <v>540726.81999999995</v>
      </c>
      <c r="G215" s="18">
        <f t="shared" si="21"/>
        <v>204428.79382000153</v>
      </c>
    </row>
    <row r="216" spans="1:7" x14ac:dyDescent="0.25">
      <c r="A216" s="8">
        <v>45534</v>
      </c>
      <c r="B216" s="52" t="s">
        <v>259</v>
      </c>
      <c r="C216" s="34" t="s">
        <v>260</v>
      </c>
      <c r="D216" s="29" t="s">
        <v>261</v>
      </c>
      <c r="E216" s="16"/>
      <c r="F216" s="16">
        <v>30618.720000000001</v>
      </c>
      <c r="G216" s="18">
        <f t="shared" si="21"/>
        <v>173810.07382000153</v>
      </c>
    </row>
    <row r="217" spans="1:7" x14ac:dyDescent="0.25">
      <c r="A217" s="8">
        <v>45534</v>
      </c>
      <c r="B217" s="52" t="s">
        <v>262</v>
      </c>
      <c r="C217" s="54" t="s">
        <v>263</v>
      </c>
      <c r="D217" s="30" t="s">
        <v>264</v>
      </c>
      <c r="E217" s="16"/>
      <c r="F217" s="16">
        <v>5647.7400000000007</v>
      </c>
      <c r="G217" s="18">
        <f t="shared" si="21"/>
        <v>168162.33382000154</v>
      </c>
    </row>
    <row r="218" spans="1:7" x14ac:dyDescent="0.25">
      <c r="A218" s="8">
        <v>45534</v>
      </c>
      <c r="B218" s="28">
        <v>37043834857</v>
      </c>
      <c r="C218" s="38" t="s">
        <v>243</v>
      </c>
      <c r="D218" s="29" t="s">
        <v>265</v>
      </c>
      <c r="E218" s="16"/>
      <c r="F218" s="16">
        <v>38026.230000000003</v>
      </c>
      <c r="G218" s="18">
        <f t="shared" si="21"/>
        <v>130136.10382000153</v>
      </c>
    </row>
    <row r="219" spans="1:7" x14ac:dyDescent="0.25">
      <c r="A219" s="8">
        <v>45534</v>
      </c>
      <c r="B219" s="28">
        <v>37043932907</v>
      </c>
      <c r="C219" s="38" t="s">
        <v>266</v>
      </c>
      <c r="D219" s="30" t="s">
        <v>111</v>
      </c>
      <c r="E219" s="16"/>
      <c r="F219" s="16">
        <v>20757.5</v>
      </c>
      <c r="G219" s="18">
        <f t="shared" si="21"/>
        <v>109378.60382000153</v>
      </c>
    </row>
    <row r="220" spans="1:7" x14ac:dyDescent="0.25">
      <c r="A220" s="55"/>
      <c r="B220" s="56"/>
      <c r="C220" s="57" t="s">
        <v>267</v>
      </c>
      <c r="D220" s="58" t="s">
        <v>268</v>
      </c>
      <c r="E220" s="59"/>
      <c r="F220" s="59">
        <v>21352.47</v>
      </c>
      <c r="G220" s="18">
        <f t="shared" si="21"/>
        <v>88026.133820001531</v>
      </c>
    </row>
    <row r="221" spans="1:7" ht="15.75" thickBot="1" x14ac:dyDescent="0.3">
      <c r="A221" s="60"/>
      <c r="B221" s="61"/>
      <c r="C221" s="62"/>
      <c r="D221" s="62"/>
      <c r="E221" s="63">
        <f>SUM(E6:E219)</f>
        <v>15350990.58</v>
      </c>
      <c r="F221" s="63">
        <f>SUM(F6:F220)</f>
        <v>17970498.309999999</v>
      </c>
      <c r="G221" s="64"/>
    </row>
    <row r="222" spans="1:7" x14ac:dyDescent="0.25">
      <c r="A222" s="65"/>
      <c r="B222" s="66"/>
      <c r="C222" s="67"/>
      <c r="D222" s="67"/>
      <c r="E222" s="68"/>
      <c r="F222" s="68"/>
      <c r="G222" s="69"/>
    </row>
    <row r="223" spans="1:7" x14ac:dyDescent="0.25">
      <c r="A223" s="70" t="s">
        <v>269</v>
      </c>
      <c r="B223" s="71"/>
      <c r="C223" s="72"/>
      <c r="D223" s="73" t="s">
        <v>270</v>
      </c>
      <c r="E223" s="74"/>
      <c r="F223" s="75" t="s">
        <v>271</v>
      </c>
      <c r="G223" s="76"/>
    </row>
    <row r="224" spans="1:7" x14ac:dyDescent="0.25">
      <c r="A224" s="77" t="s">
        <v>272</v>
      </c>
      <c r="B224" s="76"/>
      <c r="C224" s="78"/>
      <c r="D224" s="79" t="s">
        <v>273</v>
      </c>
      <c r="E224" s="80"/>
      <c r="F224" s="81" t="s">
        <v>274</v>
      </c>
      <c r="G224" s="76"/>
    </row>
    <row r="225" spans="1:7" x14ac:dyDescent="0.25">
      <c r="A225" s="70" t="s">
        <v>275</v>
      </c>
      <c r="B225" s="71"/>
      <c r="C225" s="72"/>
      <c r="D225" s="73" t="s">
        <v>276</v>
      </c>
      <c r="E225" s="82"/>
      <c r="F225" s="75" t="s">
        <v>277</v>
      </c>
      <c r="G225" s="76"/>
    </row>
    <row r="226" spans="1:7" x14ac:dyDescent="0.25">
      <c r="A226" s="70" t="s">
        <v>278</v>
      </c>
      <c r="B226" s="76"/>
      <c r="C226" s="78"/>
      <c r="D226" s="73" t="s">
        <v>279</v>
      </c>
      <c r="E226" s="80"/>
      <c r="F226" s="75" t="s">
        <v>280</v>
      </c>
      <c r="G226" s="76"/>
    </row>
    <row r="227" spans="1:7" x14ac:dyDescent="0.25">
      <c r="A227" s="77"/>
      <c r="B227" s="76"/>
      <c r="C227" s="78"/>
      <c r="D227" s="77"/>
      <c r="E227" s="83"/>
      <c r="F227" s="84"/>
      <c r="G227" s="76"/>
    </row>
    <row r="228" spans="1:7" x14ac:dyDescent="0.25">
      <c r="A228" s="85"/>
      <c r="B228" s="86"/>
      <c r="C228" s="85"/>
      <c r="D228" s="85"/>
      <c r="E228" s="85"/>
      <c r="F228" s="85"/>
      <c r="G228" s="85"/>
    </row>
    <row r="229" spans="1:7" x14ac:dyDescent="0.25">
      <c r="A229" s="85"/>
      <c r="B229" s="86"/>
      <c r="C229" s="85"/>
      <c r="D229" s="85"/>
      <c r="E229" s="85"/>
      <c r="F229" s="85"/>
      <c r="G229" s="85"/>
    </row>
    <row r="230" spans="1:7" x14ac:dyDescent="0.25">
      <c r="A230" s="85"/>
      <c r="B230" s="85"/>
      <c r="C230" s="85"/>
      <c r="D230" s="85"/>
      <c r="E230" s="85"/>
      <c r="F230" s="85"/>
      <c r="G230" s="85"/>
    </row>
  </sheetData>
  <mergeCells count="3">
    <mergeCell ref="A1:G1"/>
    <mergeCell ref="A2:G2"/>
    <mergeCell ref="A3:G3"/>
  </mergeCells>
  <pageMargins left="0.7" right="0.7" top="0.75" bottom="0.75" header="0.3" footer="0.3"/>
  <pageSetup paperSize="9" scale="5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2024-09-10T16:07:06Z</cp:lastPrinted>
  <dcterms:created xsi:type="dcterms:W3CDTF">2024-09-10T16:06:01Z</dcterms:created>
  <dcterms:modified xsi:type="dcterms:W3CDTF">2024-09-10T16:16:33Z</dcterms:modified>
</cp:coreProperties>
</file>