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D8C557C1-9667-4833-B703-4AA0B1B43750}" xr6:coauthVersionLast="47" xr6:coauthVersionMax="47" xr10:uidLastSave="{00000000-0000-0000-0000-000000000000}"/>
  <bookViews>
    <workbookView xWindow="-120" yWindow="-120" windowWidth="15600" windowHeight="11160" xr2:uid="{C1BF6752-0542-43E5-A694-912C001DD28C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5" i="1" l="1"/>
  <c r="E195" i="1"/>
  <c r="G8" i="1"/>
  <c r="G9" i="1" s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7" i="1"/>
  <c r="G126" i="1" l="1"/>
  <c r="G127" i="1" s="1"/>
  <c r="G128" i="1" s="1"/>
  <c r="G129" i="1" s="1"/>
  <c r="G130" i="1" s="1"/>
  <c r="G131" i="1" s="1"/>
  <c r="G132" i="1" s="1"/>
  <c r="G133" i="1" s="1"/>
  <c r="G134" i="1" s="1"/>
  <c r="G135" i="1" s="1"/>
  <c r="G136" i="1" s="1"/>
  <c r="G137" i="1" s="1"/>
  <c r="G138" i="1" s="1"/>
  <c r="G139" i="1" s="1"/>
  <c r="G140" i="1" s="1"/>
  <c r="G141" i="1" s="1"/>
  <c r="G142" i="1" s="1"/>
  <c r="G143" i="1" s="1"/>
  <c r="G144" i="1" s="1"/>
  <c r="G145" i="1" s="1"/>
  <c r="G146" i="1" s="1"/>
  <c r="G147" i="1" s="1"/>
  <c r="G148" i="1" s="1"/>
  <c r="G149" i="1" s="1"/>
  <c r="G150" i="1" s="1"/>
  <c r="G151" i="1" s="1"/>
  <c r="G152" i="1" s="1"/>
  <c r="G153" i="1" s="1"/>
  <c r="G154" i="1" s="1"/>
  <c r="G155" i="1" s="1"/>
  <c r="G156" i="1" s="1"/>
  <c r="G157" i="1" s="1"/>
  <c r="G158" i="1" s="1"/>
  <c r="G159" i="1" s="1"/>
  <c r="G160" i="1" s="1"/>
  <c r="G161" i="1" s="1"/>
  <c r="G162" i="1" s="1"/>
  <c r="G163" i="1" s="1"/>
  <c r="G164" i="1" s="1"/>
  <c r="G165" i="1" s="1"/>
  <c r="G166" i="1" s="1"/>
  <c r="G167" i="1" s="1"/>
  <c r="G168" i="1" s="1"/>
  <c r="G169" i="1" s="1"/>
  <c r="G170" i="1" s="1"/>
  <c r="G171" i="1" s="1"/>
  <c r="G172" i="1" s="1"/>
  <c r="G173" i="1" s="1"/>
  <c r="G174" i="1" s="1"/>
  <c r="G175" i="1" s="1"/>
  <c r="G176" i="1" s="1"/>
  <c r="G177" i="1" s="1"/>
  <c r="G178" i="1" s="1"/>
  <c r="G179" i="1" s="1"/>
  <c r="G180" i="1" s="1"/>
  <c r="G181" i="1" s="1"/>
  <c r="G182" i="1" s="1"/>
  <c r="G183" i="1" s="1"/>
  <c r="G184" i="1" s="1"/>
  <c r="G185" i="1" s="1"/>
  <c r="G186" i="1" s="1"/>
  <c r="G187" i="1" s="1"/>
  <c r="G188" i="1" s="1"/>
  <c r="G189" i="1" s="1"/>
  <c r="G190" i="1" s="1"/>
  <c r="G191" i="1" s="1"/>
  <c r="G192" i="1" s="1"/>
  <c r="G193" i="1" s="1"/>
  <c r="G194" i="1" s="1"/>
  <c r="G124" i="1"/>
  <c r="G125" i="1" s="1"/>
</calcChain>
</file>

<file path=xl/sharedStrings.xml><?xml version="1.0" encoding="utf-8"?>
<sst xmlns="http://schemas.openxmlformats.org/spreadsheetml/2006/main" count="465" uniqueCount="242">
  <si>
    <t>LIBRO VENTAS POR SERVICIOS  SENASA</t>
  </si>
  <si>
    <t>INGRESOS Y EGRESOS DE MAYO DEL 2024</t>
  </si>
  <si>
    <t>HOSPITAL PROVINCIAL RICARDO LIMARDO</t>
  </si>
  <si>
    <t>Fecha</t>
  </si>
  <si>
    <t>Ck. No.</t>
  </si>
  <si>
    <t>Beneficiario</t>
  </si>
  <si>
    <t>Concepto</t>
  </si>
  <si>
    <t>Ingresos</t>
  </si>
  <si>
    <t>Egresos</t>
  </si>
  <si>
    <t>Balance</t>
  </si>
  <si>
    <t>BALANCE ANTERIOR</t>
  </si>
  <si>
    <t>B/A</t>
  </si>
  <si>
    <t>4524000000065</t>
  </si>
  <si>
    <t>TRANSFERENCIA BANCO</t>
  </si>
  <si>
    <t>FONDOS SENASA ABRIL2024</t>
  </si>
  <si>
    <t>90050868</t>
  </si>
  <si>
    <t>CAFETERIA</t>
  </si>
  <si>
    <t>90050871</t>
  </si>
  <si>
    <t>90050874</t>
  </si>
  <si>
    <t>ODONTOLOGIA</t>
  </si>
  <si>
    <t>COPAGO</t>
  </si>
  <si>
    <t>90050877</t>
  </si>
  <si>
    <t>35081344453</t>
  </si>
  <si>
    <t>COLECTOR IMPUESTOS INTERNOS</t>
  </si>
  <si>
    <t>PAGO IR17 ABRIL 2024</t>
  </si>
  <si>
    <t>4524000000138</t>
  </si>
  <si>
    <t>HOSPITAL RICARDO LIMARDO</t>
  </si>
  <si>
    <t>PAGO NOMINA INTERNA ABRIL2024</t>
  </si>
  <si>
    <t>90010359</t>
  </si>
  <si>
    <t>90010362</t>
  </si>
  <si>
    <t>90010365</t>
  </si>
  <si>
    <t>90010368</t>
  </si>
  <si>
    <t>35082020898</t>
  </si>
  <si>
    <t>MARI LEIDY CASTILLO</t>
  </si>
  <si>
    <t>PAGO NOMINA EMPLEADA RECHAZADA</t>
  </si>
  <si>
    <t>4524000000055</t>
  </si>
  <si>
    <t>PAGO NOMINA COMPENSACION ABRIL2024</t>
  </si>
  <si>
    <t>35082911317</t>
  </si>
  <si>
    <t>JOSUE GERONIMO VASQUEZ PERALTA</t>
  </si>
  <si>
    <t>PAGO DERECHOS ADQUIRIDPOS(SALIDA) POR RENUNCIA</t>
  </si>
  <si>
    <t>CARLOS ANDRES PEREZ MEJIA</t>
  </si>
  <si>
    <t>PAGO DERECHOS ADQUIRIDPOS(SALIDA) POR TERMINO DE CONTRATO</t>
  </si>
  <si>
    <t>JOHAN MANUEL PEÑA QUIROZ</t>
  </si>
  <si>
    <t>PAGO DERECHOS ADQUIRIDPOS(SALIDA) POR ABANDONO</t>
  </si>
  <si>
    <t>MARCELLE ALONDRA MATA PEREZ</t>
  </si>
  <si>
    <t>DARLIN YULISSA GOMEZ MARTINEZ</t>
  </si>
  <si>
    <t>FRANCISCO PERALTA</t>
  </si>
  <si>
    <t>JOS ERAFAEL MERCEDES NUÑEZ</t>
  </si>
  <si>
    <t>RAMON IVAN REYES</t>
  </si>
  <si>
    <t>JUAN LUIS ALMONTE REYES.</t>
  </si>
  <si>
    <t>ALIMENTOS,PAPEL,LIMPEZA, PLASTICOS.</t>
  </si>
  <si>
    <t>ALMACEN SILVERIO PEREZ, SRL.</t>
  </si>
  <si>
    <t>ALIMENTOS,PLASTICOS,PAPEL,LIMPIEZA.</t>
  </si>
  <si>
    <t>ALMANZAR ESTEVEZ, SRL.</t>
  </si>
  <si>
    <t>COMPRA DE REACTIVOS Y MATERIAL MEDICO QX P/LABORATORIO</t>
  </si>
  <si>
    <t>ERIC ALEXANDER VASQUEZ RIVAS.</t>
  </si>
  <si>
    <t>MATERIAL MEDICO QX. P/ODONTOLOGIA.</t>
  </si>
  <si>
    <t>PHARMACEUTICAL TECHONOLOGIA, S.A.</t>
  </si>
  <si>
    <t>MEDICAMENTOS</t>
  </si>
  <si>
    <t>FRI FARMA, SRL</t>
  </si>
  <si>
    <t>TRANSFERENCIA NULA</t>
  </si>
  <si>
    <t>SUIMED, SRL</t>
  </si>
  <si>
    <t>MATERIAL MEDICO QX.</t>
  </si>
  <si>
    <t>MIGUEL LEONARDO LOPEZ.10%</t>
  </si>
  <si>
    <t>ALQUILER DE EQUIPOS PARA ESTUDIOS. MES DE ENERO Y FEBRERO 2024</t>
  </si>
  <si>
    <t>HAMLET CASTILLO 10%.</t>
  </si>
  <si>
    <t>FLETE  A STO DGO PARA ACAPGEFI MINISTERIO DE HACIENDA/TALLER EL DIA 23/04/2024</t>
  </si>
  <si>
    <t>ZEN PHARMACEUTHICAL, SRL.</t>
  </si>
  <si>
    <t>35084248631</t>
  </si>
  <si>
    <t>SOLUCIONES &amp; TECNOLOGIAS HABILES, SRL.</t>
  </si>
  <si>
    <t>ALQUILER DE EQUIPOS (FOTOCOPIADORAS)</t>
  </si>
  <si>
    <t>35084320989</t>
  </si>
  <si>
    <t>FARACH, S.A.</t>
  </si>
  <si>
    <t>35084370033</t>
  </si>
  <si>
    <t>MEDISAN, SRL.</t>
  </si>
  <si>
    <t>MEDICAMENTOS Y MATERIAL MEDICO QX.</t>
  </si>
  <si>
    <t>35084409303</t>
  </si>
  <si>
    <t>HOSPIFAR, SRL.</t>
  </si>
  <si>
    <t>35084464262</t>
  </si>
  <si>
    <t>LA AGUSTINA AUTO IMPORT,SRL.</t>
  </si>
  <si>
    <t>35084554172</t>
  </si>
  <si>
    <t>ANEST, SRL.</t>
  </si>
  <si>
    <t>35084589149</t>
  </si>
  <si>
    <t>LIBRERÍA RODALI, SRL.</t>
  </si>
  <si>
    <t>COMPRA DE PLACA TRADICIONAL</t>
  </si>
  <si>
    <t>CLINIMED, SRL.</t>
  </si>
  <si>
    <t>4524000014205</t>
  </si>
  <si>
    <t>ARS UNIVERSAL</t>
  </si>
  <si>
    <t>4524000000013</t>
  </si>
  <si>
    <t>ARS SENASA CONTRIBUTIVO</t>
  </si>
  <si>
    <t>4524000000010</t>
  </si>
  <si>
    <t>35098780903</t>
  </si>
  <si>
    <t>CENTRO MEDICO BOURNIGAL, S.A.S.</t>
  </si>
  <si>
    <t>35098834007</t>
  </si>
  <si>
    <t>CEDUCOMPP, SRL.</t>
  </si>
  <si>
    <t>MATERIAL DE OFICINA, PAPEL Y REPARACION DE EQUIPOS</t>
  </si>
  <si>
    <t>35098883152</t>
  </si>
  <si>
    <t>SLAYERS PEST CONTROL CSPP, SRL.</t>
  </si>
  <si>
    <t>SERVICIOS DE FUMIGACION MES DE MARZO 2024</t>
  </si>
  <si>
    <t>35098936818</t>
  </si>
  <si>
    <t>SUPERMERCADO JOSE LUIS, SRL.</t>
  </si>
  <si>
    <t>ALIMENTOS Y MATERIAL DE LIMPIEZA</t>
  </si>
  <si>
    <t>35098994557</t>
  </si>
  <si>
    <t>SANOZ FARMACEUTICA, SRL.</t>
  </si>
  <si>
    <t>35099039782</t>
  </si>
  <si>
    <t>STRONICS, SRL.</t>
  </si>
  <si>
    <t>SERVICIOS DE CUOTA MENSUAL DE SISTEMAS MES FEBRERO 2024</t>
  </si>
  <si>
    <t>35099104151</t>
  </si>
  <si>
    <t>HEXAPOWER PHARMA, SRL.</t>
  </si>
  <si>
    <t>35099156432</t>
  </si>
  <si>
    <t>PRODUCTOS MEDICINALES, SRL.</t>
  </si>
  <si>
    <t>35099231535</t>
  </si>
  <si>
    <t>BRENMARFA IMPORT, SRL.</t>
  </si>
  <si>
    <t>35099341232</t>
  </si>
  <si>
    <t>GRUPO FARMACEUTICO CAR-M, SRL.</t>
  </si>
  <si>
    <t>90050617</t>
  </si>
  <si>
    <t>90050620</t>
  </si>
  <si>
    <t>90050623</t>
  </si>
  <si>
    <t>90050626</t>
  </si>
  <si>
    <t>35100928134</t>
  </si>
  <si>
    <t>UNIQUE REPRESENTACIONES, SRL.</t>
  </si>
  <si>
    <t>MATERIAL MEDICOQX Y REACTIVOS</t>
  </si>
  <si>
    <t>35133124722</t>
  </si>
  <si>
    <t>BIO NUCLEAR, S.A.</t>
  </si>
  <si>
    <t>35133233776</t>
  </si>
  <si>
    <t xml:space="preserve">H Y L, S.A </t>
  </si>
  <si>
    <t>SERVICIOS DE MANTENIMIENTO Y REPARACION A VEHICULO AMBULANCIA</t>
  </si>
  <si>
    <t>4524000000002</t>
  </si>
  <si>
    <t>SENASA ODONTOLOGIA</t>
  </si>
  <si>
    <t>35197436656</t>
  </si>
  <si>
    <t>OSVALDITO ORTIZ. 10%</t>
  </si>
  <si>
    <t>FLETE  A STO DGO (5) Y SANTIAGO(1) PARA PROMESE CAL  A BUSCAR MEDICAMENTOS  Y KIT, LOS DIAS 04,05,13,24 ABRIL 2024 Y 01,03 MAYO 2024</t>
  </si>
  <si>
    <t>MEDI DENTAL, SRL.</t>
  </si>
  <si>
    <t>CEM CARIBBEAN EQUIPMENT MEDICAL, SRL</t>
  </si>
  <si>
    <t>PUNTO DENTAL SPOT JAL, SRL.</t>
  </si>
  <si>
    <t>HOSPICALFA MEDICAL, SRL.</t>
  </si>
  <si>
    <t>CONSTRUFIX, SRL.</t>
  </si>
  <si>
    <t>COMPRA CARRITO EXPRIMIDOR P/LIMPIEZA</t>
  </si>
  <si>
    <t>DAGENMEDICAL, SRL.</t>
  </si>
  <si>
    <t>FLETE  A STO DGO PARA TRANSPORTAR AL DIRECTOREL DIA 03/05/2024</t>
  </si>
  <si>
    <t>GAS ANTILLANO, S.A.S.</t>
  </si>
  <si>
    <t>SERVICIOS DE MANTENIMIENTO Y REPARACION DE VALVULAS  Y REGULADORES DE LAS ESTUFAS DE LA COCINA CENTRAL</t>
  </si>
  <si>
    <t>CARLOS DAVID TAVAREZ SANTOS.</t>
  </si>
  <si>
    <t xml:space="preserve">COMPRA DE ALIMENTOS PARA LA CAFETERIA </t>
  </si>
  <si>
    <t>FELIX MONTAN ALBERTO</t>
  </si>
  <si>
    <t>SERVICIOS DE PUBLICIDAD OPERATIVO SEMANA SANTA 2024</t>
  </si>
  <si>
    <t>4524000000021</t>
  </si>
  <si>
    <t>ARS</t>
  </si>
  <si>
    <t>4524000015177</t>
  </si>
  <si>
    <t xml:space="preserve">DEPOSITO CHEQUE </t>
  </si>
  <si>
    <t>ARS CMD</t>
  </si>
  <si>
    <t>DIGITALCOMPP, SRL.</t>
  </si>
  <si>
    <t>SERVICIOS DE IGUALA POR MANTENIMIENTO DE SISTEMAS MES MARZO Y ABRIL 2024</t>
  </si>
  <si>
    <t>700070598</t>
  </si>
  <si>
    <t>700070601</t>
  </si>
  <si>
    <t>700070604</t>
  </si>
  <si>
    <t>700070607</t>
  </si>
  <si>
    <t>700070610</t>
  </si>
  <si>
    <t>70047241</t>
  </si>
  <si>
    <t>PAGO ITBIS ABRIL2024</t>
  </si>
  <si>
    <t>90050416</t>
  </si>
  <si>
    <t>90050419</t>
  </si>
  <si>
    <t>90050426</t>
  </si>
  <si>
    <t>70761268</t>
  </si>
  <si>
    <t>DEV.DEPOSITADO POR ERROR</t>
  </si>
  <si>
    <t>90010272</t>
  </si>
  <si>
    <t>90010276</t>
  </si>
  <si>
    <t>90010279</t>
  </si>
  <si>
    <t>90010282</t>
  </si>
  <si>
    <t>90010397</t>
  </si>
  <si>
    <t>90010400</t>
  </si>
  <si>
    <t>90010403</t>
  </si>
  <si>
    <t>90010406</t>
  </si>
  <si>
    <t>ING.EDGAR MARTINEZ,SRL</t>
  </si>
  <si>
    <t>COMPRA HERRAMIENTAS MENORES, MADERA.</t>
  </si>
  <si>
    <t>DOMINGO CASTILLO</t>
  </si>
  <si>
    <t>COMPRA DE FRUTAS Y VEGETALES.</t>
  </si>
  <si>
    <t>TELECABLE CENTRAL PUERTO PLATA PP,SRL.</t>
  </si>
  <si>
    <t>PAGO SERVICIOS DE INTERNET Y TV MES DE MAYO 2024</t>
  </si>
  <si>
    <t>ALIMENTOS, PAPEL, LIMPIEZA ,PLASTICOS</t>
  </si>
  <si>
    <t>CESAR ELIAS NUÑEZ CORDERO 2%.</t>
  </si>
  <si>
    <t>DESMONTE DE MEDICAMENTOS,MATERIAL GASTABLE Y SOLUCIONES, LOS DIAS 24/04/2024, 01,03,07,08 MAYO 2024</t>
  </si>
  <si>
    <t>SERVICIOS DE CUOTA MENSUAL DE SISTEMAS MES MARZO 2024</t>
  </si>
  <si>
    <t>FLETE A STO.DGO A LAS DIFERENTES ARS ENTREGA DE DOCUMENTOS Y MOVILIZACION DEL DIRECTOR EL DIA 09/05/2024</t>
  </si>
  <si>
    <t>INVERSIONES AQUARIUS, SRL.</t>
  </si>
  <si>
    <t>COMPRA DE AGUA Y HIELO P/CAFETERIA</t>
  </si>
  <si>
    <t>700090250</t>
  </si>
  <si>
    <t>700090253</t>
  </si>
  <si>
    <t>700090256</t>
  </si>
  <si>
    <t>700090259</t>
  </si>
  <si>
    <t>PEREZ CEBALLOS &amp; ASOCIADOS, SRL.</t>
  </si>
  <si>
    <t>COMPRA DE ACEITES Y REFRIGERANTE</t>
  </si>
  <si>
    <t>SERVICIOS E INSTALACIONES TECNICAS, SRL.</t>
  </si>
  <si>
    <t>SERVICIOS DE MANTENIMIENTO ELEVADOR MES DE MARZO Y ABRIL 2024</t>
  </si>
  <si>
    <t>SERVICIOS DE FUMIGACION MES DE ABRIL 2024</t>
  </si>
  <si>
    <t>4524000000009</t>
  </si>
  <si>
    <t>90050889</t>
  </si>
  <si>
    <t>90050892</t>
  </si>
  <si>
    <t>90050895</t>
  </si>
  <si>
    <t>90050898</t>
  </si>
  <si>
    <t>90050901</t>
  </si>
  <si>
    <t>ALEXANDER PICHARDO MERCADO</t>
  </si>
  <si>
    <t>DESMONTE DEDE UN CONTENEDOR PARA OPERATIVO MEDICO, EL DIA 03/04/2024</t>
  </si>
  <si>
    <t>TIXPER TECNOLOGY EXPERT, SRL.</t>
  </si>
  <si>
    <t>MATERIAL DE INFORMATICA</t>
  </si>
  <si>
    <t>COMBUSTIBLE Y DERIVADOS DEL NORTE, SRL.</t>
  </si>
  <si>
    <t>COMPRA DE COMBUSTIBLES (GASOLINA - GASOIL)</t>
  </si>
  <si>
    <t>VICTOR AUGUSTO DOMINGUEZ ASENJO 2%</t>
  </si>
  <si>
    <t>SERVICIOS DE MANTENIMIENTO, REPARACION, DESINTALACION E INSTALACIONDE UNIDADES DENTALES</t>
  </si>
  <si>
    <t>LA CASA FERRETERA DE PTO. PTA, SRL.</t>
  </si>
  <si>
    <t>HERRAMIENTAS MENORES,ELECTRICOS,PINTURAS</t>
  </si>
  <si>
    <t>4524000032387</t>
  </si>
  <si>
    <t>4524000032487</t>
  </si>
  <si>
    <t>ARS YUNEN</t>
  </si>
  <si>
    <t>REFRIPARTES, S.A.</t>
  </si>
  <si>
    <t>COMPRA DE ELECTRICOS Y REFRIGERANTE</t>
  </si>
  <si>
    <t>ANTONIO ALVAREZ CONTRATISTA, SRL.</t>
  </si>
  <si>
    <t>SERVICIOS DE MANTENIMIENTO Y REPARACION DE CISTERNA DE DIALISIS, REPARACION DE PUERTA, EN DIFERENTES AREAS</t>
  </si>
  <si>
    <t>COMPAÑÍA DOMINICANA DE TELEFONOS, S.A.</t>
  </si>
  <si>
    <t>SERVICIOS DE TELEFONOS LOCALES (SUMARIA) .</t>
  </si>
  <si>
    <t>SERVICIOS DE TELEFONOS FLOTAS MES MARZO 2024</t>
  </si>
  <si>
    <t>ELECTROMUEBLES FRANCIS, SRL.</t>
  </si>
  <si>
    <t>COMPRA DE (2) SILLONES RECLINABLES</t>
  </si>
  <si>
    <t>COPEM HOSPICLINIC, SRL.</t>
  </si>
  <si>
    <t>ESTERILIZACION Y EQUIPOS JY, SRL.</t>
  </si>
  <si>
    <t>SERVICIOS DE MANTENIMIENTO Y REPARACION DE LAVADORA</t>
  </si>
  <si>
    <t>ANGELA REYES</t>
  </si>
  <si>
    <t>GRUPO S &amp; F, SRL.</t>
  </si>
  <si>
    <t>MATERIAL DE OFICINA E INFORMATICA Y MUEBLES DE OFICINA</t>
  </si>
  <si>
    <t>NEYDA M. CRUZ LANTIGUA.10%</t>
  </si>
  <si>
    <t>ESTUDIOS REALIZADOS A PACIENTE . MES DE MARZO 2024</t>
  </si>
  <si>
    <t>PANIFICADORA SANTA RITA, SRL.</t>
  </si>
  <si>
    <t>COMPRA DE ALIMENTOS (PAN)</t>
  </si>
  <si>
    <t>REALIZADO POR:</t>
  </si>
  <si>
    <t>REVISADO POR:</t>
  </si>
  <si>
    <t>APROBADO POR:</t>
  </si>
  <si>
    <t>LIC. MIRIAM MELENDEZ</t>
  </si>
  <si>
    <t>LIC. FABIO MARTINEZ</t>
  </si>
  <si>
    <t>DR. CARLOS REYES</t>
  </si>
  <si>
    <t>ENC. CONTABILIDAD</t>
  </si>
  <si>
    <t>ADMINISTRADOR</t>
  </si>
  <si>
    <t>DIRECTOR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</si>
</sst>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i/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67">
    <xf numFmtId="0" fontId="0" fillId="0" borderId="0" xfId="0"/>
    <xf numFmtId="0" fontId="3" fillId="0" borderId="0" xfId="0" applyFont="1" applyAlignment="1">
      <alignment horizontal="center"/>
    </xf>
    <xf numFmtId="17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1" xfId="2" applyFont="1" applyBorder="1"/>
    <xf numFmtId="0" fontId="5" fillId="0" borderId="2" xfId="2" applyFont="1" applyBorder="1"/>
    <xf numFmtId="43" fontId="5" fillId="0" borderId="3" xfId="1" applyFont="1" applyFill="1" applyBorder="1"/>
    <xf numFmtId="0" fontId="5" fillId="0" borderId="4" xfId="2" applyFont="1" applyBorder="1"/>
    <xf numFmtId="14" fontId="6" fillId="2" borderId="5" xfId="2" applyNumberFormat="1" applyFont="1" applyFill="1" applyBorder="1"/>
    <xf numFmtId="0" fontId="6" fillId="2" borderId="6" xfId="2" applyFont="1" applyFill="1" applyBorder="1" applyAlignment="1">
      <alignment horizontal="left"/>
    </xf>
    <xf numFmtId="0" fontId="6" fillId="2" borderId="6" xfId="2" applyFont="1" applyFill="1" applyBorder="1"/>
    <xf numFmtId="0" fontId="5" fillId="2" borderId="6" xfId="2" applyFont="1" applyFill="1" applyBorder="1"/>
    <xf numFmtId="43" fontId="5" fillId="2" borderId="6" xfId="1" applyFont="1" applyFill="1" applyBorder="1"/>
    <xf numFmtId="43" fontId="6" fillId="2" borderId="7" xfId="0" applyNumberFormat="1" applyFont="1" applyFill="1" applyBorder="1"/>
    <xf numFmtId="49" fontId="6" fillId="2" borderId="8" xfId="2" applyNumberFormat="1" applyFont="1" applyFill="1" applyBorder="1" applyAlignment="1">
      <alignment horizontal="left"/>
    </xf>
    <xf numFmtId="0" fontId="6" fillId="2" borderId="8" xfId="2" applyFont="1" applyFill="1" applyBorder="1"/>
    <xf numFmtId="43" fontId="6" fillId="2" borderId="8" xfId="1" applyFont="1" applyFill="1" applyBorder="1"/>
    <xf numFmtId="43" fontId="5" fillId="2" borderId="8" xfId="1" applyFont="1" applyFill="1" applyBorder="1"/>
    <xf numFmtId="43" fontId="6" fillId="2" borderId="9" xfId="0" applyNumberFormat="1" applyFont="1" applyFill="1" applyBorder="1"/>
    <xf numFmtId="49" fontId="7" fillId="2" borderId="10" xfId="2" applyNumberFormat="1" applyFont="1" applyFill="1" applyBorder="1" applyAlignment="1">
      <alignment horizontal="left"/>
    </xf>
    <xf numFmtId="0" fontId="6" fillId="2" borderId="10" xfId="2" applyFont="1" applyFill="1" applyBorder="1"/>
    <xf numFmtId="43" fontId="6" fillId="2" borderId="10" xfId="1" applyFont="1" applyFill="1" applyBorder="1"/>
    <xf numFmtId="0" fontId="6" fillId="2" borderId="10" xfId="2" applyFont="1" applyFill="1" applyBorder="1" applyAlignment="1">
      <alignment horizontal="left"/>
    </xf>
    <xf numFmtId="0" fontId="6" fillId="0" borderId="10" xfId="0" applyFont="1" applyBorder="1"/>
    <xf numFmtId="43" fontId="8" fillId="2" borderId="8" xfId="1" applyFont="1" applyFill="1" applyBorder="1"/>
    <xf numFmtId="14" fontId="6" fillId="2" borderId="11" xfId="2" applyNumberFormat="1" applyFont="1" applyFill="1" applyBorder="1"/>
    <xf numFmtId="14" fontId="9" fillId="2" borderId="10" xfId="2" applyNumberFormat="1" applyFont="1" applyFill="1" applyBorder="1" applyAlignment="1">
      <alignment horizontal="right"/>
    </xf>
    <xf numFmtId="0" fontId="1" fillId="2" borderId="12" xfId="2" applyFont="1" applyFill="1" applyBorder="1" applyAlignment="1">
      <alignment horizontal="left"/>
    </xf>
    <xf numFmtId="0" fontId="7" fillId="2" borderId="10" xfId="0" applyFont="1" applyFill="1" applyBorder="1" applyAlignment="1">
      <alignment horizontal="left"/>
    </xf>
    <xf numFmtId="0" fontId="6" fillId="2" borderId="10" xfId="0" applyFont="1" applyFill="1" applyBorder="1" applyAlignment="1">
      <alignment horizontal="left"/>
    </xf>
    <xf numFmtId="0" fontId="9" fillId="2" borderId="10" xfId="0" applyFont="1" applyFill="1" applyBorder="1" applyAlignment="1">
      <alignment horizontal="left"/>
    </xf>
    <xf numFmtId="0" fontId="9" fillId="0" borderId="10" xfId="0" applyFont="1" applyBorder="1" applyAlignment="1">
      <alignment horizontal="left"/>
    </xf>
    <xf numFmtId="0" fontId="9" fillId="2" borderId="10" xfId="0" applyFont="1" applyFill="1" applyBorder="1"/>
    <xf numFmtId="0" fontId="7" fillId="2" borderId="10" xfId="0" applyFont="1" applyFill="1" applyBorder="1"/>
    <xf numFmtId="0" fontId="6" fillId="2" borderId="13" xfId="0" applyFont="1" applyFill="1" applyBorder="1" applyAlignment="1">
      <alignment horizontal="left"/>
    </xf>
    <xf numFmtId="0" fontId="7" fillId="2" borderId="12" xfId="0" applyFont="1" applyFill="1" applyBorder="1"/>
    <xf numFmtId="0" fontId="9" fillId="2" borderId="10" xfId="0" applyFont="1" applyFill="1" applyBorder="1" applyAlignment="1">
      <alignment wrapText="1"/>
    </xf>
    <xf numFmtId="0" fontId="0" fillId="2" borderId="10" xfId="0" applyFill="1" applyBorder="1" applyAlignment="1">
      <alignment horizontal="left"/>
    </xf>
    <xf numFmtId="0" fontId="9" fillId="2" borderId="12" xfId="0" applyFont="1" applyFill="1" applyBorder="1"/>
    <xf numFmtId="49" fontId="6" fillId="2" borderId="10" xfId="0" applyNumberFormat="1" applyFont="1" applyFill="1" applyBorder="1" applyAlignment="1">
      <alignment horizontal="left"/>
    </xf>
    <xf numFmtId="0" fontId="6" fillId="2" borderId="10" xfId="0" applyFont="1" applyFill="1" applyBorder="1"/>
    <xf numFmtId="14" fontId="7" fillId="2" borderId="10" xfId="2" applyNumberFormat="1" applyFont="1" applyFill="1" applyBorder="1" applyAlignment="1">
      <alignment horizontal="right" vertical="center"/>
    </xf>
    <xf numFmtId="43" fontId="8" fillId="2" borderId="10" xfId="1" applyFont="1" applyFill="1" applyBorder="1"/>
    <xf numFmtId="0" fontId="0" fillId="2" borderId="11" xfId="0" applyFill="1" applyBorder="1" applyAlignment="1">
      <alignment horizontal="left"/>
    </xf>
    <xf numFmtId="0" fontId="0" fillId="2" borderId="10" xfId="0" applyFill="1" applyBorder="1"/>
    <xf numFmtId="49" fontId="0" fillId="2" borderId="10" xfId="0" applyNumberFormat="1" applyFill="1" applyBorder="1" applyAlignment="1">
      <alignment horizontal="left"/>
    </xf>
    <xf numFmtId="0" fontId="0" fillId="2" borderId="13" xfId="0" applyFill="1" applyBorder="1" applyAlignment="1">
      <alignment horizontal="left"/>
    </xf>
    <xf numFmtId="0" fontId="7" fillId="2" borderId="10" xfId="0" applyFont="1" applyFill="1" applyBorder="1" applyAlignment="1">
      <alignment wrapText="1"/>
    </xf>
    <xf numFmtId="43" fontId="4" fillId="2" borderId="14" xfId="1" applyFont="1" applyFill="1" applyBorder="1"/>
    <xf numFmtId="14" fontId="9" fillId="2" borderId="15" xfId="2" applyNumberFormat="1" applyFont="1" applyFill="1" applyBorder="1" applyAlignment="1">
      <alignment horizontal="right"/>
    </xf>
    <xf numFmtId="49" fontId="9" fillId="2" borderId="14" xfId="2" applyNumberFormat="1" applyFont="1" applyFill="1" applyBorder="1" applyAlignment="1">
      <alignment horizontal="center"/>
    </xf>
    <xf numFmtId="0" fontId="9" fillId="2" borderId="13" xfId="0" applyFont="1" applyFill="1" applyBorder="1" applyAlignment="1">
      <alignment wrapText="1"/>
    </xf>
    <xf numFmtId="0" fontId="9" fillId="2" borderId="14" xfId="0" applyFont="1" applyFill="1" applyBorder="1" applyAlignment="1">
      <alignment horizontal="left"/>
    </xf>
    <xf numFmtId="43" fontId="6" fillId="2" borderId="14" xfId="1" applyFont="1" applyFill="1" applyBorder="1"/>
    <xf numFmtId="14" fontId="6" fillId="2" borderId="16" xfId="0" applyNumberFormat="1" applyFont="1" applyFill="1" applyBorder="1" applyAlignment="1">
      <alignment horizontal="right"/>
    </xf>
    <xf numFmtId="0" fontId="6" fillId="2" borderId="17" xfId="2" applyFont="1" applyFill="1" applyBorder="1"/>
    <xf numFmtId="0" fontId="6" fillId="2" borderId="17" xfId="0" applyFont="1" applyFill="1" applyBorder="1"/>
    <xf numFmtId="43" fontId="10" fillId="2" borderId="17" xfId="1" applyFont="1" applyFill="1" applyBorder="1"/>
    <xf numFmtId="43" fontId="11" fillId="2" borderId="18" xfId="0" applyNumberFormat="1" applyFont="1" applyFill="1" applyBorder="1"/>
    <xf numFmtId="14" fontId="6" fillId="2" borderId="0" xfId="0" applyNumberFormat="1" applyFont="1" applyFill="1" applyAlignment="1">
      <alignment horizontal="right"/>
    </xf>
    <xf numFmtId="0" fontId="6" fillId="2" borderId="0" xfId="2" applyFont="1" applyFill="1"/>
    <xf numFmtId="0" fontId="6" fillId="2" borderId="0" xfId="0" applyFont="1" applyFill="1"/>
    <xf numFmtId="43" fontId="10" fillId="2" borderId="0" xfId="1" applyFont="1" applyFill="1" applyBorder="1"/>
    <xf numFmtId="43" fontId="11" fillId="2" borderId="0" xfId="0" applyNumberFormat="1" applyFont="1" applyFill="1"/>
    <xf numFmtId="0" fontId="10" fillId="0" borderId="0" xfId="0" applyFont="1"/>
    <xf numFmtId="0" fontId="6" fillId="0" borderId="0" xfId="0" applyFont="1"/>
    <xf numFmtId="0" fontId="2" fillId="0" borderId="0" xfId="0" applyFont="1"/>
  </cellXfs>
  <cellStyles count="3">
    <cellStyle name="Millares" xfId="1" builtinId="3"/>
    <cellStyle name="Normal" xfId="0" builtinId="0"/>
    <cellStyle name="Normal 2" xfId="2" xr:uid="{9E0F386F-BEF4-425E-93DC-1375709B3A8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76201</xdr:rowOff>
    </xdr:from>
    <xdr:to>
      <xdr:col>2</xdr:col>
      <xdr:colOff>28575</xdr:colOff>
      <xdr:row>4</xdr:row>
      <xdr:rowOff>25614</xdr:rowOff>
    </xdr:to>
    <xdr:pic>
      <xdr:nvPicPr>
        <xdr:cNvPr id="2" name="Imagen 1" descr="Vista previa de imagen">
          <a:extLst>
            <a:ext uri="{FF2B5EF4-FFF2-40B4-BE49-F238E27FC236}">
              <a16:creationId xmlns:a16="http://schemas.microsoft.com/office/drawing/2014/main" id="{92C3A64E-6C0A-45E1-9BAC-9352249C4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76201"/>
          <a:ext cx="1038225" cy="7590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238125</xdr:colOff>
      <xdr:row>0</xdr:row>
      <xdr:rowOff>76201</xdr:rowOff>
    </xdr:from>
    <xdr:to>
      <xdr:col>6</xdr:col>
      <xdr:colOff>152400</xdr:colOff>
      <xdr:row>4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108C280-2469-4137-9850-D0671B32107D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76201"/>
          <a:ext cx="1000125" cy="68579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9D39C-0BCF-4077-8580-B8DA45046FEF}">
  <sheetPr>
    <pageSetUpPr fitToPage="1"/>
  </sheetPr>
  <dimension ref="A1:G202"/>
  <sheetViews>
    <sheetView tabSelected="1" workbookViewId="0">
      <selection sqref="A1:XFD1048576"/>
    </sheetView>
  </sheetViews>
  <sheetFormatPr baseColWidth="10" defaultRowHeight="15" x14ac:dyDescent="0.25"/>
  <cols>
    <col min="2" max="2" width="15.7109375" customWidth="1"/>
    <col min="3" max="3" width="47.5703125" customWidth="1"/>
    <col min="4" max="4" width="39" customWidth="1"/>
    <col min="5" max="5" width="16.85546875" customWidth="1"/>
    <col min="6" max="6" width="16.28515625" customWidth="1"/>
    <col min="7" max="7" width="18.85546875" customWidth="1"/>
  </cols>
  <sheetData>
    <row r="1" spans="1:7" ht="15.75" x14ac:dyDescent="0.25">
      <c r="A1" s="1" t="s">
        <v>0</v>
      </c>
      <c r="B1" s="1"/>
      <c r="C1" s="1"/>
      <c r="D1" s="1"/>
      <c r="E1" s="1"/>
      <c r="F1" s="1"/>
      <c r="G1" s="1"/>
    </row>
    <row r="2" spans="1:7" ht="15.75" x14ac:dyDescent="0.25">
      <c r="A2" s="2" t="s">
        <v>1</v>
      </c>
      <c r="B2" s="1"/>
      <c r="C2" s="1"/>
      <c r="D2" s="1"/>
      <c r="E2" s="1"/>
      <c r="F2" s="1"/>
      <c r="G2" s="1"/>
    </row>
    <row r="3" spans="1:7" ht="15.75" x14ac:dyDescent="0.25">
      <c r="A3" s="1" t="s">
        <v>2</v>
      </c>
      <c r="B3" s="1"/>
      <c r="C3" s="1"/>
      <c r="D3" s="1"/>
      <c r="E3" s="1"/>
      <c r="F3" s="1"/>
      <c r="G3" s="1"/>
    </row>
    <row r="4" spans="1:7" ht="16.5" thickBot="1" x14ac:dyDescent="0.3">
      <c r="A4" s="3"/>
      <c r="B4" s="3"/>
      <c r="C4" s="3"/>
      <c r="D4" s="3"/>
      <c r="E4" s="3"/>
      <c r="F4" s="3"/>
      <c r="G4" s="3"/>
    </row>
    <row r="5" spans="1:7" ht="15.75" thickBot="1" x14ac:dyDescent="0.3">
      <c r="A5" s="4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6" t="s">
        <v>8</v>
      </c>
      <c r="G5" s="7" t="s">
        <v>9</v>
      </c>
    </row>
    <row r="6" spans="1:7" x14ac:dyDescent="0.25">
      <c r="A6" s="8">
        <v>45413</v>
      </c>
      <c r="B6" s="9"/>
      <c r="C6" s="10" t="s">
        <v>10</v>
      </c>
      <c r="D6" s="10" t="s">
        <v>11</v>
      </c>
      <c r="E6" s="11"/>
      <c r="F6" s="12"/>
      <c r="G6" s="13">
        <v>93372.790320002838</v>
      </c>
    </row>
    <row r="7" spans="1:7" x14ac:dyDescent="0.25">
      <c r="A7" s="8">
        <v>45413</v>
      </c>
      <c r="B7" s="14" t="s">
        <v>12</v>
      </c>
      <c r="C7" s="15" t="s">
        <v>13</v>
      </c>
      <c r="D7" s="15" t="s">
        <v>14</v>
      </c>
      <c r="E7" s="16">
        <v>8771758.0999999996</v>
      </c>
      <c r="F7" s="17"/>
      <c r="G7" s="18">
        <f t="shared" ref="G7:G11" si="0">+G6+E7</f>
        <v>8865130.890320003</v>
      </c>
    </row>
    <row r="8" spans="1:7" x14ac:dyDescent="0.25">
      <c r="A8" s="8">
        <v>45413</v>
      </c>
      <c r="B8" s="19" t="s">
        <v>15</v>
      </c>
      <c r="C8" s="20" t="s">
        <v>16</v>
      </c>
      <c r="D8" s="20" t="s">
        <v>16</v>
      </c>
      <c r="E8" s="21">
        <v>6125</v>
      </c>
      <c r="F8" s="16"/>
      <c r="G8" s="18">
        <f t="shared" si="0"/>
        <v>8871255.890320003</v>
      </c>
    </row>
    <row r="9" spans="1:7" x14ac:dyDescent="0.25">
      <c r="A9" s="8">
        <v>45413</v>
      </c>
      <c r="B9" s="19" t="s">
        <v>17</v>
      </c>
      <c r="C9" s="20" t="s">
        <v>16</v>
      </c>
      <c r="D9" s="20" t="s">
        <v>16</v>
      </c>
      <c r="E9" s="21">
        <v>17105</v>
      </c>
      <c r="F9" s="16"/>
      <c r="G9" s="18">
        <f t="shared" si="0"/>
        <v>8888360.890320003</v>
      </c>
    </row>
    <row r="10" spans="1:7" x14ac:dyDescent="0.25">
      <c r="A10" s="8">
        <v>45413</v>
      </c>
      <c r="B10" s="19" t="s">
        <v>18</v>
      </c>
      <c r="C10" s="22" t="s">
        <v>19</v>
      </c>
      <c r="D10" s="23" t="s">
        <v>20</v>
      </c>
      <c r="E10" s="21">
        <v>26460</v>
      </c>
      <c r="F10" s="24"/>
      <c r="G10" s="18">
        <f t="shared" si="0"/>
        <v>8914820.890320003</v>
      </c>
    </row>
    <row r="11" spans="1:7" x14ac:dyDescent="0.25">
      <c r="A11" s="8">
        <v>45413</v>
      </c>
      <c r="B11" s="19" t="s">
        <v>21</v>
      </c>
      <c r="C11" s="22" t="s">
        <v>19</v>
      </c>
      <c r="D11" s="23" t="s">
        <v>20</v>
      </c>
      <c r="E11" s="21">
        <v>6600</v>
      </c>
      <c r="F11" s="24"/>
      <c r="G11" s="18">
        <f t="shared" si="0"/>
        <v>8921420.890320003</v>
      </c>
    </row>
    <row r="12" spans="1:7" x14ac:dyDescent="0.25">
      <c r="A12" s="8">
        <v>45414</v>
      </c>
      <c r="B12" s="19" t="s">
        <v>22</v>
      </c>
      <c r="C12" s="22" t="s">
        <v>23</v>
      </c>
      <c r="D12" s="23" t="s">
        <v>24</v>
      </c>
      <c r="E12" s="21"/>
      <c r="F12" s="16">
        <v>249898.55</v>
      </c>
      <c r="G12" s="18">
        <f>+G11-F12</f>
        <v>8671522.3403200023</v>
      </c>
    </row>
    <row r="13" spans="1:7" x14ac:dyDescent="0.25">
      <c r="A13" s="8">
        <v>45414</v>
      </c>
      <c r="B13" s="19" t="s">
        <v>25</v>
      </c>
      <c r="C13" s="22" t="s">
        <v>26</v>
      </c>
      <c r="D13" s="23" t="s">
        <v>27</v>
      </c>
      <c r="E13" s="21"/>
      <c r="F13" s="16">
        <v>2892800.33</v>
      </c>
      <c r="G13" s="18">
        <f>+G12-F13</f>
        <v>5778722.0103200022</v>
      </c>
    </row>
    <row r="14" spans="1:7" x14ac:dyDescent="0.25">
      <c r="A14" s="8">
        <v>45414</v>
      </c>
      <c r="B14" s="19" t="s">
        <v>28</v>
      </c>
      <c r="C14" s="22" t="s">
        <v>19</v>
      </c>
      <c r="D14" s="23" t="s">
        <v>20</v>
      </c>
      <c r="E14" s="21">
        <v>22400</v>
      </c>
      <c r="F14" s="24"/>
      <c r="G14" s="18">
        <f t="shared" ref="G14:G17" si="1">+G13+E14</f>
        <v>5801122.0103200022</v>
      </c>
    </row>
    <row r="15" spans="1:7" x14ac:dyDescent="0.25">
      <c r="A15" s="8">
        <v>45414</v>
      </c>
      <c r="B15" s="19" t="s">
        <v>29</v>
      </c>
      <c r="C15" s="20" t="s">
        <v>16</v>
      </c>
      <c r="D15" s="20" t="s">
        <v>16</v>
      </c>
      <c r="E15" s="21">
        <v>7250</v>
      </c>
      <c r="F15" s="16"/>
      <c r="G15" s="18">
        <f t="shared" si="1"/>
        <v>5808372.0103200022</v>
      </c>
    </row>
    <row r="16" spans="1:7" x14ac:dyDescent="0.25">
      <c r="A16" s="8">
        <v>45414</v>
      </c>
      <c r="B16" s="19" t="s">
        <v>30</v>
      </c>
      <c r="C16" s="20" t="s">
        <v>16</v>
      </c>
      <c r="D16" s="20" t="s">
        <v>16</v>
      </c>
      <c r="E16" s="21">
        <v>17750</v>
      </c>
      <c r="F16" s="24"/>
      <c r="G16" s="18">
        <f t="shared" si="1"/>
        <v>5826122.0103200022</v>
      </c>
    </row>
    <row r="17" spans="1:7" x14ac:dyDescent="0.25">
      <c r="A17" s="8">
        <v>45414</v>
      </c>
      <c r="B17" s="19" t="s">
        <v>31</v>
      </c>
      <c r="C17" s="22" t="s">
        <v>19</v>
      </c>
      <c r="D17" s="23" t="s">
        <v>20</v>
      </c>
      <c r="E17" s="21">
        <v>2200</v>
      </c>
      <c r="F17" s="21"/>
      <c r="G17" s="18">
        <f t="shared" si="1"/>
        <v>5828322.0103200022</v>
      </c>
    </row>
    <row r="18" spans="1:7" x14ac:dyDescent="0.25">
      <c r="A18" s="8">
        <v>45414</v>
      </c>
      <c r="B18" s="19" t="s">
        <v>32</v>
      </c>
      <c r="C18" s="22" t="s">
        <v>33</v>
      </c>
      <c r="D18" s="22" t="s">
        <v>34</v>
      </c>
      <c r="E18" s="21"/>
      <c r="F18" s="21">
        <v>20000</v>
      </c>
      <c r="G18" s="18">
        <f>+G17-F18</f>
        <v>5808322.0103200022</v>
      </c>
    </row>
    <row r="19" spans="1:7" x14ac:dyDescent="0.25">
      <c r="A19" s="25">
        <v>45414</v>
      </c>
      <c r="B19" s="19" t="s">
        <v>35</v>
      </c>
      <c r="C19" s="22" t="s">
        <v>26</v>
      </c>
      <c r="D19" s="23" t="s">
        <v>36</v>
      </c>
      <c r="E19" s="21"/>
      <c r="F19" s="21">
        <v>528892.93000000005</v>
      </c>
      <c r="G19" s="18">
        <f t="shared" ref="G19:G46" si="2">+G18-F19</f>
        <v>5279429.0803200025</v>
      </c>
    </row>
    <row r="20" spans="1:7" x14ac:dyDescent="0.25">
      <c r="A20" s="26">
        <v>45414</v>
      </c>
      <c r="B20" s="19" t="s">
        <v>37</v>
      </c>
      <c r="C20" s="27" t="s">
        <v>38</v>
      </c>
      <c r="D20" s="28" t="s">
        <v>39</v>
      </c>
      <c r="E20" s="21"/>
      <c r="F20" s="21">
        <v>41874.74</v>
      </c>
      <c r="G20" s="18">
        <f t="shared" si="2"/>
        <v>5237554.3403200023</v>
      </c>
    </row>
    <row r="21" spans="1:7" x14ac:dyDescent="0.25">
      <c r="A21" s="26">
        <v>45414</v>
      </c>
      <c r="B21" s="29">
        <v>35082952596</v>
      </c>
      <c r="C21" s="30" t="s">
        <v>40</v>
      </c>
      <c r="D21" s="28" t="s">
        <v>41</v>
      </c>
      <c r="E21" s="21"/>
      <c r="F21" s="21">
        <v>50249.69</v>
      </c>
      <c r="G21" s="18">
        <f t="shared" si="2"/>
        <v>5187304.6503200019</v>
      </c>
    </row>
    <row r="22" spans="1:7" x14ac:dyDescent="0.25">
      <c r="A22" s="26">
        <v>45414</v>
      </c>
      <c r="B22" s="29">
        <v>35082987555</v>
      </c>
      <c r="C22" s="31" t="s">
        <v>42</v>
      </c>
      <c r="D22" s="28" t="s">
        <v>43</v>
      </c>
      <c r="E22" s="21"/>
      <c r="F22" s="21">
        <v>12390.18</v>
      </c>
      <c r="G22" s="18">
        <f t="shared" si="2"/>
        <v>5174914.4703200022</v>
      </c>
    </row>
    <row r="23" spans="1:7" x14ac:dyDescent="0.25">
      <c r="A23" s="26">
        <v>45414</v>
      </c>
      <c r="B23" s="29">
        <v>35083023554</v>
      </c>
      <c r="C23" s="32" t="s">
        <v>44</v>
      </c>
      <c r="D23" s="28" t="s">
        <v>39</v>
      </c>
      <c r="E23" s="21"/>
      <c r="F23" s="21">
        <v>10842.52</v>
      </c>
      <c r="G23" s="18">
        <f t="shared" si="2"/>
        <v>5164071.9503200026</v>
      </c>
    </row>
    <row r="24" spans="1:7" x14ac:dyDescent="0.25">
      <c r="A24" s="26">
        <v>45414</v>
      </c>
      <c r="B24" s="29">
        <v>35083069350</v>
      </c>
      <c r="C24" s="32" t="s">
        <v>45</v>
      </c>
      <c r="D24" s="28" t="s">
        <v>43</v>
      </c>
      <c r="E24" s="21"/>
      <c r="F24" s="21">
        <v>1209.68</v>
      </c>
      <c r="G24" s="18">
        <f t="shared" si="2"/>
        <v>5162862.2703200029</v>
      </c>
    </row>
    <row r="25" spans="1:7" x14ac:dyDescent="0.25">
      <c r="A25" s="26">
        <v>45414</v>
      </c>
      <c r="B25" s="29">
        <v>35083103616</v>
      </c>
      <c r="C25" s="33" t="s">
        <v>46</v>
      </c>
      <c r="D25" s="28" t="s">
        <v>39</v>
      </c>
      <c r="E25" s="21"/>
      <c r="F25" s="21">
        <v>10940.12</v>
      </c>
      <c r="G25" s="18">
        <f t="shared" si="2"/>
        <v>5151922.1503200028</v>
      </c>
    </row>
    <row r="26" spans="1:7" x14ac:dyDescent="0.25">
      <c r="A26" s="26">
        <v>45414</v>
      </c>
      <c r="B26" s="29">
        <v>35083177282</v>
      </c>
      <c r="C26" s="33" t="s">
        <v>47</v>
      </c>
      <c r="D26" s="28" t="s">
        <v>39</v>
      </c>
      <c r="E26" s="21"/>
      <c r="F26" s="21">
        <v>36703.910000000003</v>
      </c>
      <c r="G26" s="18">
        <f t="shared" si="2"/>
        <v>5115218.2403200027</v>
      </c>
    </row>
    <row r="27" spans="1:7" x14ac:dyDescent="0.25">
      <c r="A27" s="26">
        <v>45414</v>
      </c>
      <c r="B27" s="29">
        <v>35083213999</v>
      </c>
      <c r="C27" s="33" t="s">
        <v>48</v>
      </c>
      <c r="D27" s="28" t="s">
        <v>43</v>
      </c>
      <c r="E27" s="21"/>
      <c r="F27" s="21">
        <v>9035.02</v>
      </c>
      <c r="G27" s="18">
        <f t="shared" si="2"/>
        <v>5106183.2203200031</v>
      </c>
    </row>
    <row r="28" spans="1:7" x14ac:dyDescent="0.25">
      <c r="A28" s="26">
        <v>45414</v>
      </c>
      <c r="B28" s="29">
        <v>35083463995</v>
      </c>
      <c r="C28" s="33" t="s">
        <v>49</v>
      </c>
      <c r="D28" s="30" t="s">
        <v>50</v>
      </c>
      <c r="E28" s="21"/>
      <c r="F28" s="21">
        <v>407199.48</v>
      </c>
      <c r="G28" s="18">
        <f t="shared" si="2"/>
        <v>4698983.7403200027</v>
      </c>
    </row>
    <row r="29" spans="1:7" x14ac:dyDescent="0.25">
      <c r="A29" s="26">
        <v>45414</v>
      </c>
      <c r="B29" s="29">
        <v>35083505657</v>
      </c>
      <c r="C29" s="30" t="s">
        <v>51</v>
      </c>
      <c r="D29" s="30" t="s">
        <v>52</v>
      </c>
      <c r="E29" s="21"/>
      <c r="F29" s="21">
        <v>790232.77</v>
      </c>
      <c r="G29" s="18">
        <f t="shared" si="2"/>
        <v>3908750.9703200026</v>
      </c>
    </row>
    <row r="30" spans="1:7" x14ac:dyDescent="0.25">
      <c r="A30" s="26">
        <v>45414</v>
      </c>
      <c r="B30" s="29">
        <v>35083559945</v>
      </c>
      <c r="C30" s="33" t="s">
        <v>53</v>
      </c>
      <c r="D30" s="28" t="s">
        <v>54</v>
      </c>
      <c r="E30" s="21"/>
      <c r="F30" s="21">
        <v>941495.05999999994</v>
      </c>
      <c r="G30" s="18">
        <f t="shared" si="2"/>
        <v>2967255.9103200026</v>
      </c>
    </row>
    <row r="31" spans="1:7" x14ac:dyDescent="0.25">
      <c r="A31" s="26">
        <v>45414</v>
      </c>
      <c r="B31" s="29">
        <v>35083638979</v>
      </c>
      <c r="C31" s="32" t="s">
        <v>55</v>
      </c>
      <c r="D31" s="30" t="s">
        <v>56</v>
      </c>
      <c r="E31" s="21"/>
      <c r="F31" s="21">
        <v>36242.5</v>
      </c>
      <c r="G31" s="18">
        <f t="shared" si="2"/>
        <v>2931013.4103200026</v>
      </c>
    </row>
    <row r="32" spans="1:7" x14ac:dyDescent="0.25">
      <c r="A32" s="26">
        <v>45414</v>
      </c>
      <c r="B32" s="29">
        <v>35083706125</v>
      </c>
      <c r="C32" s="33" t="s">
        <v>57</v>
      </c>
      <c r="D32" s="28" t="s">
        <v>58</v>
      </c>
      <c r="E32" s="21"/>
      <c r="F32" s="21">
        <v>292600</v>
      </c>
      <c r="G32" s="18">
        <f t="shared" si="2"/>
        <v>2638413.4103200026</v>
      </c>
    </row>
    <row r="33" spans="1:7" x14ac:dyDescent="0.25">
      <c r="A33" s="26">
        <v>45414</v>
      </c>
      <c r="B33" s="29">
        <v>35083875808</v>
      </c>
      <c r="C33" s="33" t="s">
        <v>59</v>
      </c>
      <c r="D33" s="28" t="s">
        <v>58</v>
      </c>
      <c r="E33" s="21"/>
      <c r="F33" s="21">
        <v>109250</v>
      </c>
      <c r="G33" s="18">
        <f t="shared" si="2"/>
        <v>2529163.4103200026</v>
      </c>
    </row>
    <row r="34" spans="1:7" x14ac:dyDescent="0.25">
      <c r="A34" s="26">
        <v>45414</v>
      </c>
      <c r="B34" s="29">
        <v>35083925092</v>
      </c>
      <c r="C34" s="30" t="s">
        <v>60</v>
      </c>
      <c r="D34" s="30"/>
      <c r="E34" s="21"/>
      <c r="F34" s="21">
        <v>0</v>
      </c>
      <c r="G34" s="18">
        <f t="shared" si="2"/>
        <v>2529163.4103200026</v>
      </c>
    </row>
    <row r="35" spans="1:7" x14ac:dyDescent="0.25">
      <c r="A35" s="26">
        <v>45414</v>
      </c>
      <c r="B35" s="34">
        <v>35083966255</v>
      </c>
      <c r="C35" s="32" t="s">
        <v>61</v>
      </c>
      <c r="D35" s="28" t="s">
        <v>62</v>
      </c>
      <c r="E35" s="21"/>
      <c r="F35" s="21">
        <v>18217.810000000001</v>
      </c>
      <c r="G35" s="18">
        <f t="shared" si="2"/>
        <v>2510945.6003200025</v>
      </c>
    </row>
    <row r="36" spans="1:7" x14ac:dyDescent="0.25">
      <c r="A36" s="26">
        <v>45414</v>
      </c>
      <c r="B36" s="29">
        <v>35084051244</v>
      </c>
      <c r="C36" s="35" t="s">
        <v>63</v>
      </c>
      <c r="D36" s="30" t="s">
        <v>64</v>
      </c>
      <c r="E36" s="21"/>
      <c r="F36" s="21">
        <v>234000</v>
      </c>
      <c r="G36" s="18">
        <f t="shared" si="2"/>
        <v>2276945.6003200025</v>
      </c>
    </row>
    <row r="37" spans="1:7" x14ac:dyDescent="0.25">
      <c r="A37" s="26">
        <v>45414</v>
      </c>
      <c r="B37" s="29">
        <v>35084117286</v>
      </c>
      <c r="C37" s="36" t="s">
        <v>65</v>
      </c>
      <c r="D37" s="28" t="s">
        <v>66</v>
      </c>
      <c r="E37" s="21"/>
      <c r="F37" s="21">
        <v>22050</v>
      </c>
      <c r="G37" s="18">
        <f t="shared" si="2"/>
        <v>2254895.6003200025</v>
      </c>
    </row>
    <row r="38" spans="1:7" x14ac:dyDescent="0.25">
      <c r="A38" s="26">
        <v>45414</v>
      </c>
      <c r="B38" s="37">
        <v>35084207194</v>
      </c>
      <c r="C38" s="32" t="s">
        <v>67</v>
      </c>
      <c r="D38" s="28" t="s">
        <v>62</v>
      </c>
      <c r="E38" s="21"/>
      <c r="F38" s="21">
        <v>115615</v>
      </c>
      <c r="G38" s="18">
        <f t="shared" si="2"/>
        <v>2139280.6003200025</v>
      </c>
    </row>
    <row r="39" spans="1:7" x14ac:dyDescent="0.25">
      <c r="A39" s="26">
        <v>45414</v>
      </c>
      <c r="B39" s="19" t="s">
        <v>68</v>
      </c>
      <c r="C39" s="33" t="s">
        <v>69</v>
      </c>
      <c r="D39" s="30" t="s">
        <v>70</v>
      </c>
      <c r="E39" s="21"/>
      <c r="F39" s="21">
        <v>50053.16</v>
      </c>
      <c r="G39" s="18">
        <f t="shared" si="2"/>
        <v>2089227.4403200026</v>
      </c>
    </row>
    <row r="40" spans="1:7" x14ac:dyDescent="0.25">
      <c r="A40" s="26">
        <v>45414</v>
      </c>
      <c r="B40" s="19" t="s">
        <v>71</v>
      </c>
      <c r="C40" s="33" t="s">
        <v>72</v>
      </c>
      <c r="D40" s="28" t="s">
        <v>58</v>
      </c>
      <c r="E40" s="21"/>
      <c r="F40" s="21">
        <v>209294.291</v>
      </c>
      <c r="G40" s="18">
        <f t="shared" si="2"/>
        <v>1879933.1493200026</v>
      </c>
    </row>
    <row r="41" spans="1:7" x14ac:dyDescent="0.25">
      <c r="A41" s="26">
        <v>45414</v>
      </c>
      <c r="B41" s="19" t="s">
        <v>73</v>
      </c>
      <c r="C41" s="33" t="s">
        <v>74</v>
      </c>
      <c r="D41" s="28" t="s">
        <v>75</v>
      </c>
      <c r="E41" s="21"/>
      <c r="F41" s="21">
        <v>191157.5</v>
      </c>
      <c r="G41" s="18">
        <f t="shared" si="2"/>
        <v>1688775.6493200026</v>
      </c>
    </row>
    <row r="42" spans="1:7" x14ac:dyDescent="0.25">
      <c r="A42" s="26">
        <v>45414</v>
      </c>
      <c r="B42" s="19" t="s">
        <v>76</v>
      </c>
      <c r="C42" s="32" t="s">
        <v>77</v>
      </c>
      <c r="D42" s="28" t="s">
        <v>75</v>
      </c>
      <c r="E42" s="21"/>
      <c r="F42" s="21">
        <v>173801.52</v>
      </c>
      <c r="G42" s="18">
        <f t="shared" si="2"/>
        <v>1514974.1293200026</v>
      </c>
    </row>
    <row r="43" spans="1:7" x14ac:dyDescent="0.25">
      <c r="A43" s="26">
        <v>45414</v>
      </c>
      <c r="B43" s="19" t="s">
        <v>78</v>
      </c>
      <c r="C43" s="33" t="s">
        <v>79</v>
      </c>
      <c r="D43" s="28" t="s">
        <v>75</v>
      </c>
      <c r="E43" s="21"/>
      <c r="F43" s="21">
        <v>172727</v>
      </c>
      <c r="G43" s="18">
        <f t="shared" si="2"/>
        <v>1342247.1293200026</v>
      </c>
    </row>
    <row r="44" spans="1:7" x14ac:dyDescent="0.25">
      <c r="A44" s="26">
        <v>45414</v>
      </c>
      <c r="B44" s="19" t="s">
        <v>80</v>
      </c>
      <c r="C44" s="32" t="s">
        <v>81</v>
      </c>
      <c r="D44" s="28" t="s">
        <v>75</v>
      </c>
      <c r="E44" s="21"/>
      <c r="F44" s="21">
        <v>64981</v>
      </c>
      <c r="G44" s="18">
        <f t="shared" si="2"/>
        <v>1277266.1293200026</v>
      </c>
    </row>
    <row r="45" spans="1:7" x14ac:dyDescent="0.25">
      <c r="A45" s="26">
        <v>45414</v>
      </c>
      <c r="B45" s="19" t="s">
        <v>82</v>
      </c>
      <c r="C45" s="38" t="s">
        <v>83</v>
      </c>
      <c r="D45" s="28" t="s">
        <v>84</v>
      </c>
      <c r="E45" s="21"/>
      <c r="F45" s="21">
        <v>1651.91</v>
      </c>
      <c r="G45" s="18">
        <f t="shared" si="2"/>
        <v>1275614.2193200027</v>
      </c>
    </row>
    <row r="46" spans="1:7" x14ac:dyDescent="0.25">
      <c r="A46" s="26">
        <v>45414</v>
      </c>
      <c r="B46" s="29">
        <v>35084815544</v>
      </c>
      <c r="C46" s="33" t="s">
        <v>85</v>
      </c>
      <c r="D46" s="28" t="s">
        <v>75</v>
      </c>
      <c r="E46" s="21"/>
      <c r="F46" s="21">
        <v>256684.07</v>
      </c>
      <c r="G46" s="18">
        <f t="shared" si="2"/>
        <v>1018930.1493200026</v>
      </c>
    </row>
    <row r="47" spans="1:7" x14ac:dyDescent="0.25">
      <c r="A47" s="26">
        <v>45415</v>
      </c>
      <c r="B47" s="39" t="s">
        <v>86</v>
      </c>
      <c r="C47" s="33" t="s">
        <v>13</v>
      </c>
      <c r="D47" s="28" t="s">
        <v>87</v>
      </c>
      <c r="E47" s="21">
        <v>15553.81</v>
      </c>
      <c r="F47" s="21"/>
      <c r="G47" s="18">
        <f t="shared" ref="G47:G49" si="3">+G46+E47</f>
        <v>1034483.9593200027</v>
      </c>
    </row>
    <row r="48" spans="1:7" x14ac:dyDescent="0.25">
      <c r="A48" s="26">
        <v>45415</v>
      </c>
      <c r="B48" s="39" t="s">
        <v>88</v>
      </c>
      <c r="C48" s="33" t="s">
        <v>13</v>
      </c>
      <c r="D48" s="28" t="s">
        <v>89</v>
      </c>
      <c r="E48" s="21">
        <v>310253.38</v>
      </c>
      <c r="F48" s="21"/>
      <c r="G48" s="18">
        <f t="shared" si="3"/>
        <v>1344737.3393200026</v>
      </c>
    </row>
    <row r="49" spans="1:7" x14ac:dyDescent="0.25">
      <c r="A49" s="26">
        <v>45415</v>
      </c>
      <c r="B49" s="39" t="s">
        <v>90</v>
      </c>
      <c r="C49" s="33" t="s">
        <v>13</v>
      </c>
      <c r="D49" s="28"/>
      <c r="E49" s="21">
        <v>341154.39</v>
      </c>
      <c r="F49" s="21"/>
      <c r="G49" s="18">
        <f t="shared" si="3"/>
        <v>1685891.7293200027</v>
      </c>
    </row>
    <row r="50" spans="1:7" x14ac:dyDescent="0.25">
      <c r="A50" s="26">
        <v>45415</v>
      </c>
      <c r="B50" s="19" t="s">
        <v>91</v>
      </c>
      <c r="C50" s="33" t="s">
        <v>92</v>
      </c>
      <c r="D50" s="28" t="s">
        <v>75</v>
      </c>
      <c r="E50" s="21"/>
      <c r="F50" s="21">
        <v>29090.65</v>
      </c>
      <c r="G50" s="18">
        <f t="shared" ref="G50:G59" si="4">+G49-F50</f>
        <v>1656801.0793200028</v>
      </c>
    </row>
    <row r="51" spans="1:7" x14ac:dyDescent="0.25">
      <c r="A51" s="26">
        <v>45415</v>
      </c>
      <c r="B51" s="19" t="s">
        <v>93</v>
      </c>
      <c r="C51" s="32" t="s">
        <v>94</v>
      </c>
      <c r="D51" s="30" t="s">
        <v>95</v>
      </c>
      <c r="E51" s="21"/>
      <c r="F51" s="21">
        <v>174791.44</v>
      </c>
      <c r="G51" s="18">
        <f t="shared" si="4"/>
        <v>1482009.6393200029</v>
      </c>
    </row>
    <row r="52" spans="1:7" x14ac:dyDescent="0.25">
      <c r="A52" s="26">
        <v>45415</v>
      </c>
      <c r="B52" s="19" t="s">
        <v>96</v>
      </c>
      <c r="C52" s="32" t="s">
        <v>97</v>
      </c>
      <c r="D52" s="30" t="s">
        <v>98</v>
      </c>
      <c r="E52" s="21"/>
      <c r="F52" s="21">
        <v>14628</v>
      </c>
      <c r="G52" s="18">
        <f t="shared" si="4"/>
        <v>1467381.6393200029</v>
      </c>
    </row>
    <row r="53" spans="1:7" x14ac:dyDescent="0.25">
      <c r="A53" s="26">
        <v>45415</v>
      </c>
      <c r="B53" s="19" t="s">
        <v>99</v>
      </c>
      <c r="C53" s="33" t="s">
        <v>100</v>
      </c>
      <c r="D53" s="28" t="s">
        <v>101</v>
      </c>
      <c r="E53" s="21"/>
      <c r="F53" s="21">
        <v>56179.27</v>
      </c>
      <c r="G53" s="18">
        <f t="shared" si="4"/>
        <v>1411202.3693200029</v>
      </c>
    </row>
    <row r="54" spans="1:7" x14ac:dyDescent="0.25">
      <c r="A54" s="26">
        <v>45415</v>
      </c>
      <c r="B54" s="19" t="s">
        <v>102</v>
      </c>
      <c r="C54" s="33" t="s">
        <v>103</v>
      </c>
      <c r="D54" s="28" t="s">
        <v>75</v>
      </c>
      <c r="E54" s="21"/>
      <c r="F54" s="21">
        <v>152361.5</v>
      </c>
      <c r="G54" s="18">
        <f t="shared" si="4"/>
        <v>1258840.8693200029</v>
      </c>
    </row>
    <row r="55" spans="1:7" x14ac:dyDescent="0.25">
      <c r="A55" s="26">
        <v>45415</v>
      </c>
      <c r="B55" s="19" t="s">
        <v>104</v>
      </c>
      <c r="C55" s="30" t="s">
        <v>105</v>
      </c>
      <c r="D55" s="30" t="s">
        <v>106</v>
      </c>
      <c r="E55" s="21"/>
      <c r="F55" s="21">
        <v>7600</v>
      </c>
      <c r="G55" s="18">
        <f t="shared" si="4"/>
        <v>1251240.8693200029</v>
      </c>
    </row>
    <row r="56" spans="1:7" x14ac:dyDescent="0.25">
      <c r="A56" s="26">
        <v>45415</v>
      </c>
      <c r="B56" s="19" t="s">
        <v>107</v>
      </c>
      <c r="C56" s="33" t="s">
        <v>108</v>
      </c>
      <c r="D56" s="28" t="s">
        <v>58</v>
      </c>
      <c r="E56" s="21"/>
      <c r="F56" s="21">
        <v>15285.5</v>
      </c>
      <c r="G56" s="18">
        <f t="shared" si="4"/>
        <v>1235955.3693200029</v>
      </c>
    </row>
    <row r="57" spans="1:7" x14ac:dyDescent="0.25">
      <c r="A57" s="26">
        <v>45415</v>
      </c>
      <c r="B57" s="19" t="s">
        <v>109</v>
      </c>
      <c r="C57" s="32" t="s">
        <v>110</v>
      </c>
      <c r="D57" s="28" t="s">
        <v>62</v>
      </c>
      <c r="E57" s="21"/>
      <c r="F57" s="21">
        <v>145408.4</v>
      </c>
      <c r="G57" s="18">
        <f t="shared" si="4"/>
        <v>1090546.9693200029</v>
      </c>
    </row>
    <row r="58" spans="1:7" x14ac:dyDescent="0.25">
      <c r="A58" s="26">
        <v>45415</v>
      </c>
      <c r="B58" s="19" t="s">
        <v>111</v>
      </c>
      <c r="C58" s="32" t="s">
        <v>112</v>
      </c>
      <c r="D58" s="28" t="s">
        <v>62</v>
      </c>
      <c r="E58" s="21"/>
      <c r="F58" s="21">
        <v>99610.62999999999</v>
      </c>
      <c r="G58" s="18">
        <f t="shared" si="4"/>
        <v>990936.33932000294</v>
      </c>
    </row>
    <row r="59" spans="1:7" x14ac:dyDescent="0.25">
      <c r="A59" s="26">
        <v>45415</v>
      </c>
      <c r="B59" s="19" t="s">
        <v>113</v>
      </c>
      <c r="C59" s="32" t="s">
        <v>114</v>
      </c>
      <c r="D59" s="28" t="s">
        <v>75</v>
      </c>
      <c r="E59" s="21"/>
      <c r="F59" s="21">
        <v>120042.5</v>
      </c>
      <c r="G59" s="18">
        <f t="shared" si="4"/>
        <v>870893.83932000294</v>
      </c>
    </row>
    <row r="60" spans="1:7" x14ac:dyDescent="0.25">
      <c r="A60" s="8">
        <v>45415</v>
      </c>
      <c r="B60" s="14" t="s">
        <v>115</v>
      </c>
      <c r="C60" s="22" t="s">
        <v>19</v>
      </c>
      <c r="D60" s="40" t="s">
        <v>20</v>
      </c>
      <c r="E60" s="21">
        <v>4200</v>
      </c>
      <c r="F60" s="21"/>
      <c r="G60" s="18">
        <f t="shared" ref="G60:G63" si="5">+G59+E60</f>
        <v>875093.83932000294</v>
      </c>
    </row>
    <row r="61" spans="1:7" x14ac:dyDescent="0.25">
      <c r="A61" s="8">
        <v>45415</v>
      </c>
      <c r="B61" s="14" t="s">
        <v>116</v>
      </c>
      <c r="C61" s="22" t="s">
        <v>19</v>
      </c>
      <c r="D61" s="40" t="s">
        <v>20</v>
      </c>
      <c r="E61" s="21">
        <v>7700</v>
      </c>
      <c r="F61" s="21"/>
      <c r="G61" s="18">
        <f t="shared" si="5"/>
        <v>882793.83932000294</v>
      </c>
    </row>
    <row r="62" spans="1:7" x14ac:dyDescent="0.25">
      <c r="A62" s="8">
        <v>45415</v>
      </c>
      <c r="B62" s="14" t="s">
        <v>117</v>
      </c>
      <c r="C62" s="20" t="s">
        <v>16</v>
      </c>
      <c r="D62" s="20" t="s">
        <v>16</v>
      </c>
      <c r="E62" s="21">
        <v>5075</v>
      </c>
      <c r="F62" s="21"/>
      <c r="G62" s="18">
        <f t="shared" si="5"/>
        <v>887868.83932000294</v>
      </c>
    </row>
    <row r="63" spans="1:7" x14ac:dyDescent="0.25">
      <c r="A63" s="8">
        <v>45415</v>
      </c>
      <c r="B63" s="14" t="s">
        <v>118</v>
      </c>
      <c r="C63" s="20" t="s">
        <v>16</v>
      </c>
      <c r="D63" s="20" t="s">
        <v>16</v>
      </c>
      <c r="E63" s="21">
        <v>15175</v>
      </c>
      <c r="F63" s="21"/>
      <c r="G63" s="18">
        <f t="shared" si="5"/>
        <v>903043.83932000294</v>
      </c>
    </row>
    <row r="64" spans="1:7" x14ac:dyDescent="0.25">
      <c r="A64" s="26">
        <v>45415</v>
      </c>
      <c r="B64" s="19" t="s">
        <v>119</v>
      </c>
      <c r="C64" s="32" t="s">
        <v>120</v>
      </c>
      <c r="D64" s="28" t="s">
        <v>121</v>
      </c>
      <c r="E64" s="21"/>
      <c r="F64" s="21">
        <v>48333.280000000006</v>
      </c>
      <c r="G64" s="18">
        <f t="shared" ref="G64:G66" si="6">+G63-F64</f>
        <v>854710.55932000291</v>
      </c>
    </row>
    <row r="65" spans="1:7" x14ac:dyDescent="0.25">
      <c r="A65" s="26">
        <v>45418</v>
      </c>
      <c r="B65" s="19" t="s">
        <v>122</v>
      </c>
      <c r="C65" s="32" t="s">
        <v>123</v>
      </c>
      <c r="D65" s="28" t="s">
        <v>62</v>
      </c>
      <c r="E65" s="21"/>
      <c r="F65" s="21">
        <v>137834.76</v>
      </c>
      <c r="G65" s="18">
        <f t="shared" si="6"/>
        <v>716875.7993200029</v>
      </c>
    </row>
    <row r="66" spans="1:7" x14ac:dyDescent="0.25">
      <c r="A66" s="26">
        <v>45418</v>
      </c>
      <c r="B66" s="19" t="s">
        <v>124</v>
      </c>
      <c r="C66" s="32" t="s">
        <v>125</v>
      </c>
      <c r="D66" s="28" t="s">
        <v>126</v>
      </c>
      <c r="E66" s="21"/>
      <c r="F66" s="21">
        <v>73008.73</v>
      </c>
      <c r="G66" s="18">
        <f t="shared" si="6"/>
        <v>643867.06932000292</v>
      </c>
    </row>
    <row r="67" spans="1:7" x14ac:dyDescent="0.25">
      <c r="A67" s="41">
        <v>45418</v>
      </c>
      <c r="B67" s="29">
        <v>90060756</v>
      </c>
      <c r="C67" s="20" t="s">
        <v>16</v>
      </c>
      <c r="D67" s="20" t="s">
        <v>16</v>
      </c>
      <c r="E67" s="21">
        <v>19030</v>
      </c>
      <c r="F67" s="21"/>
      <c r="G67" s="18">
        <f t="shared" ref="G67:G85" si="7">+G66+E67</f>
        <v>662897.06932000292</v>
      </c>
    </row>
    <row r="68" spans="1:7" x14ac:dyDescent="0.25">
      <c r="A68" s="41">
        <v>45418</v>
      </c>
      <c r="B68" s="29">
        <v>90060759</v>
      </c>
      <c r="C68" s="20" t="s">
        <v>16</v>
      </c>
      <c r="D68" s="20" t="s">
        <v>16</v>
      </c>
      <c r="E68" s="21">
        <v>3180</v>
      </c>
      <c r="F68" s="21"/>
      <c r="G68" s="18">
        <f t="shared" si="7"/>
        <v>666077.06932000292</v>
      </c>
    </row>
    <row r="69" spans="1:7" x14ac:dyDescent="0.25">
      <c r="A69" s="41">
        <v>45418</v>
      </c>
      <c r="B69" s="29">
        <v>90060762</v>
      </c>
      <c r="C69" s="20" t="s">
        <v>16</v>
      </c>
      <c r="D69" s="20" t="s">
        <v>16</v>
      </c>
      <c r="E69" s="21">
        <v>5855</v>
      </c>
      <c r="F69" s="21"/>
      <c r="G69" s="18">
        <f t="shared" si="7"/>
        <v>671932.06932000292</v>
      </c>
    </row>
    <row r="70" spans="1:7" x14ac:dyDescent="0.25">
      <c r="A70" s="41">
        <v>45418</v>
      </c>
      <c r="B70" s="29">
        <v>90060765</v>
      </c>
      <c r="C70" s="22" t="s">
        <v>19</v>
      </c>
      <c r="D70" s="23" t="s">
        <v>20</v>
      </c>
      <c r="E70" s="21">
        <v>8600</v>
      </c>
      <c r="F70" s="21"/>
      <c r="G70" s="18">
        <f t="shared" si="7"/>
        <v>680532.06932000292</v>
      </c>
    </row>
    <row r="71" spans="1:7" x14ac:dyDescent="0.25">
      <c r="A71" s="41">
        <v>45418</v>
      </c>
      <c r="B71" s="29">
        <v>90060768</v>
      </c>
      <c r="C71" s="22" t="s">
        <v>19</v>
      </c>
      <c r="D71" s="23" t="s">
        <v>20</v>
      </c>
      <c r="E71" s="21">
        <v>1850</v>
      </c>
      <c r="F71" s="21"/>
      <c r="G71" s="18">
        <f t="shared" si="7"/>
        <v>682382.06932000292</v>
      </c>
    </row>
    <row r="72" spans="1:7" x14ac:dyDescent="0.25">
      <c r="A72" s="41">
        <v>45419</v>
      </c>
      <c r="B72" s="39" t="s">
        <v>127</v>
      </c>
      <c r="C72" s="22" t="s">
        <v>13</v>
      </c>
      <c r="D72" s="23"/>
      <c r="E72" s="21">
        <v>365007.02</v>
      </c>
      <c r="F72" s="21"/>
      <c r="G72" s="18">
        <f t="shared" si="7"/>
        <v>1047389.0893200029</v>
      </c>
    </row>
    <row r="73" spans="1:7" x14ac:dyDescent="0.25">
      <c r="A73" s="41">
        <v>45419</v>
      </c>
      <c r="B73" s="37">
        <v>90030364</v>
      </c>
      <c r="C73" s="22" t="s">
        <v>19</v>
      </c>
      <c r="D73" s="23" t="s">
        <v>20</v>
      </c>
      <c r="E73" s="21">
        <v>11700</v>
      </c>
      <c r="F73" s="21"/>
      <c r="G73" s="18">
        <f t="shared" si="7"/>
        <v>1059089.0893200031</v>
      </c>
    </row>
    <row r="74" spans="1:7" x14ac:dyDescent="0.25">
      <c r="A74" s="41">
        <v>45419</v>
      </c>
      <c r="B74" s="37">
        <v>90030367</v>
      </c>
      <c r="C74" s="20" t="s">
        <v>16</v>
      </c>
      <c r="D74" s="20" t="s">
        <v>16</v>
      </c>
      <c r="E74" s="21">
        <v>6980</v>
      </c>
      <c r="F74" s="21"/>
      <c r="G74" s="18">
        <f t="shared" si="7"/>
        <v>1066069.0893200031</v>
      </c>
    </row>
    <row r="75" spans="1:7" x14ac:dyDescent="0.25">
      <c r="A75" s="41">
        <v>45419</v>
      </c>
      <c r="B75" s="37">
        <v>90030370</v>
      </c>
      <c r="C75" s="20" t="s">
        <v>16</v>
      </c>
      <c r="D75" s="20" t="s">
        <v>16</v>
      </c>
      <c r="E75" s="21">
        <v>17940</v>
      </c>
      <c r="F75" s="21"/>
      <c r="G75" s="18">
        <f t="shared" si="7"/>
        <v>1084009.0893200031</v>
      </c>
    </row>
    <row r="76" spans="1:7" x14ac:dyDescent="0.25">
      <c r="A76" s="41">
        <v>45419</v>
      </c>
      <c r="B76" s="37">
        <v>90030373</v>
      </c>
      <c r="C76" s="22" t="s">
        <v>19</v>
      </c>
      <c r="D76" s="23" t="s">
        <v>20</v>
      </c>
      <c r="E76" s="21">
        <v>5950</v>
      </c>
      <c r="F76" s="42"/>
      <c r="G76" s="18">
        <f t="shared" si="7"/>
        <v>1089959.0893200031</v>
      </c>
    </row>
    <row r="77" spans="1:7" x14ac:dyDescent="0.25">
      <c r="A77" s="41">
        <v>45420</v>
      </c>
      <c r="B77" s="37">
        <v>4524000000052</v>
      </c>
      <c r="C77" s="22" t="s">
        <v>13</v>
      </c>
      <c r="D77" s="23" t="s">
        <v>128</v>
      </c>
      <c r="E77" s="21">
        <v>20000</v>
      </c>
      <c r="F77" s="42"/>
      <c r="G77" s="18">
        <f t="shared" si="7"/>
        <v>1109959.0893200031</v>
      </c>
    </row>
    <row r="78" spans="1:7" x14ac:dyDescent="0.25">
      <c r="A78" s="41">
        <v>45420</v>
      </c>
      <c r="B78" s="37">
        <v>90050443</v>
      </c>
      <c r="C78" s="20" t="s">
        <v>16</v>
      </c>
      <c r="D78" s="20" t="s">
        <v>16</v>
      </c>
      <c r="E78" s="21">
        <v>8310</v>
      </c>
      <c r="F78" s="21"/>
      <c r="G78" s="18">
        <f t="shared" si="7"/>
        <v>1118269.0893200031</v>
      </c>
    </row>
    <row r="79" spans="1:7" x14ac:dyDescent="0.25">
      <c r="A79" s="41">
        <v>45420</v>
      </c>
      <c r="B79" s="37">
        <v>90050446</v>
      </c>
      <c r="C79" s="20" t="s">
        <v>16</v>
      </c>
      <c r="D79" s="20" t="s">
        <v>16</v>
      </c>
      <c r="E79" s="21">
        <v>14805</v>
      </c>
      <c r="F79" s="21"/>
      <c r="G79" s="18">
        <f t="shared" si="7"/>
        <v>1133074.0893200031</v>
      </c>
    </row>
    <row r="80" spans="1:7" x14ac:dyDescent="0.25">
      <c r="A80" s="41">
        <v>45420</v>
      </c>
      <c r="B80" s="37">
        <v>90050449</v>
      </c>
      <c r="C80" s="22" t="s">
        <v>19</v>
      </c>
      <c r="D80" s="23" t="s">
        <v>20</v>
      </c>
      <c r="E80" s="21">
        <v>12050</v>
      </c>
      <c r="F80" s="21"/>
      <c r="G80" s="18">
        <f t="shared" si="7"/>
        <v>1145124.0893200031</v>
      </c>
    </row>
    <row r="81" spans="1:7" x14ac:dyDescent="0.25">
      <c r="A81" s="41">
        <v>45420</v>
      </c>
      <c r="B81" s="37">
        <v>90050452</v>
      </c>
      <c r="C81" s="22" t="s">
        <v>19</v>
      </c>
      <c r="D81" s="23" t="s">
        <v>20</v>
      </c>
      <c r="E81" s="21">
        <v>16400</v>
      </c>
      <c r="F81" s="42"/>
      <c r="G81" s="18">
        <f t="shared" si="7"/>
        <v>1161524.0893200031</v>
      </c>
    </row>
    <row r="82" spans="1:7" x14ac:dyDescent="0.25">
      <c r="A82" s="41">
        <v>45421</v>
      </c>
      <c r="B82" s="29">
        <v>90050383</v>
      </c>
      <c r="C82" s="20" t="s">
        <v>16</v>
      </c>
      <c r="D82" s="20" t="s">
        <v>16</v>
      </c>
      <c r="E82" s="21">
        <v>6440</v>
      </c>
      <c r="F82" s="21"/>
      <c r="G82" s="18">
        <f t="shared" si="7"/>
        <v>1167964.0893200031</v>
      </c>
    </row>
    <row r="83" spans="1:7" x14ac:dyDescent="0.25">
      <c r="A83" s="41">
        <v>45421</v>
      </c>
      <c r="B83" s="29">
        <v>90050386</v>
      </c>
      <c r="C83" s="20" t="s">
        <v>16</v>
      </c>
      <c r="D83" s="20" t="s">
        <v>16</v>
      </c>
      <c r="E83" s="21">
        <v>15835</v>
      </c>
      <c r="F83" s="21"/>
      <c r="G83" s="18">
        <f t="shared" si="7"/>
        <v>1183799.0893200031</v>
      </c>
    </row>
    <row r="84" spans="1:7" x14ac:dyDescent="0.25">
      <c r="A84" s="41">
        <v>45421</v>
      </c>
      <c r="B84" s="29">
        <v>90050389</v>
      </c>
      <c r="C84" s="22" t="s">
        <v>19</v>
      </c>
      <c r="D84" s="23" t="s">
        <v>20</v>
      </c>
      <c r="E84" s="21">
        <v>1800</v>
      </c>
      <c r="F84" s="21"/>
      <c r="G84" s="18">
        <f t="shared" si="7"/>
        <v>1185599.0893200031</v>
      </c>
    </row>
    <row r="85" spans="1:7" x14ac:dyDescent="0.25">
      <c r="A85" s="41">
        <v>45421</v>
      </c>
      <c r="B85" s="29">
        <v>90050392</v>
      </c>
      <c r="C85" s="22" t="s">
        <v>19</v>
      </c>
      <c r="D85" s="23" t="s">
        <v>20</v>
      </c>
      <c r="E85" s="21">
        <v>5560</v>
      </c>
      <c r="F85" s="21"/>
      <c r="G85" s="18">
        <f t="shared" si="7"/>
        <v>1191159.0893200031</v>
      </c>
    </row>
    <row r="86" spans="1:7" x14ac:dyDescent="0.25">
      <c r="A86" s="41">
        <v>45422</v>
      </c>
      <c r="B86" s="19" t="s">
        <v>129</v>
      </c>
      <c r="C86" s="22" t="s">
        <v>130</v>
      </c>
      <c r="D86" s="28" t="s">
        <v>131</v>
      </c>
      <c r="E86" s="21"/>
      <c r="F86" s="21">
        <v>99000</v>
      </c>
      <c r="G86" s="18">
        <f t="shared" ref="G86:G92" si="8">+G85-F86</f>
        <v>1092159.0893200031</v>
      </c>
    </row>
    <row r="87" spans="1:7" x14ac:dyDescent="0.25">
      <c r="A87" s="41">
        <v>45422</v>
      </c>
      <c r="B87" s="37">
        <v>35197466080</v>
      </c>
      <c r="C87" s="33" t="s">
        <v>132</v>
      </c>
      <c r="D87" s="28" t="s">
        <v>62</v>
      </c>
      <c r="E87" s="21"/>
      <c r="F87" s="21">
        <v>26666.400000000001</v>
      </c>
      <c r="G87" s="18">
        <f t="shared" si="8"/>
        <v>1065492.6893200031</v>
      </c>
    </row>
    <row r="88" spans="1:7" x14ac:dyDescent="0.25">
      <c r="A88" s="41">
        <v>45422</v>
      </c>
      <c r="B88" s="37">
        <v>35197512268</v>
      </c>
      <c r="C88" s="28" t="s">
        <v>133</v>
      </c>
      <c r="D88" s="28" t="s">
        <v>62</v>
      </c>
      <c r="E88" s="21"/>
      <c r="F88" s="21">
        <v>12532.4</v>
      </c>
      <c r="G88" s="18">
        <f t="shared" si="8"/>
        <v>1052960.2893200032</v>
      </c>
    </row>
    <row r="89" spans="1:7" x14ac:dyDescent="0.25">
      <c r="A89" s="41">
        <v>45422</v>
      </c>
      <c r="B89" s="37">
        <v>35197556368</v>
      </c>
      <c r="C89" s="33" t="s">
        <v>134</v>
      </c>
      <c r="D89" s="28" t="s">
        <v>56</v>
      </c>
      <c r="E89" s="21"/>
      <c r="F89" s="21">
        <v>32264.3655</v>
      </c>
      <c r="G89" s="18">
        <f t="shared" si="8"/>
        <v>1020695.9238200033</v>
      </c>
    </row>
    <row r="90" spans="1:7" x14ac:dyDescent="0.25">
      <c r="A90" s="41">
        <v>45422</v>
      </c>
      <c r="B90" s="37">
        <v>35197627695</v>
      </c>
      <c r="C90" s="32" t="s">
        <v>135</v>
      </c>
      <c r="D90" s="28" t="s">
        <v>62</v>
      </c>
      <c r="E90" s="21"/>
      <c r="F90" s="21">
        <v>47460</v>
      </c>
      <c r="G90" s="18">
        <f t="shared" si="8"/>
        <v>973235.92382000329</v>
      </c>
    </row>
    <row r="91" spans="1:7" x14ac:dyDescent="0.25">
      <c r="A91" s="41">
        <v>45422</v>
      </c>
      <c r="B91" s="37">
        <v>35197670452</v>
      </c>
      <c r="C91" s="32" t="s">
        <v>136</v>
      </c>
      <c r="D91" s="28" t="s">
        <v>137</v>
      </c>
      <c r="E91" s="21"/>
      <c r="F91" s="21">
        <v>20328.7</v>
      </c>
      <c r="G91" s="18">
        <f t="shared" si="8"/>
        <v>952907.22382000333</v>
      </c>
    </row>
    <row r="92" spans="1:7" x14ac:dyDescent="0.25">
      <c r="A92" s="41">
        <v>45422</v>
      </c>
      <c r="B92" s="43">
        <v>35197757963</v>
      </c>
      <c r="C92" s="44" t="s">
        <v>138</v>
      </c>
      <c r="D92" s="28" t="s">
        <v>62</v>
      </c>
      <c r="E92" s="21"/>
      <c r="F92" s="21">
        <v>44070</v>
      </c>
      <c r="G92" s="18">
        <f t="shared" si="8"/>
        <v>908837.22382000333</v>
      </c>
    </row>
    <row r="93" spans="1:7" x14ac:dyDescent="0.25">
      <c r="A93" s="41">
        <v>45422</v>
      </c>
      <c r="B93" s="29">
        <v>90050460</v>
      </c>
      <c r="C93" s="20" t="s">
        <v>16</v>
      </c>
      <c r="D93" s="20" t="s">
        <v>16</v>
      </c>
      <c r="E93" s="21">
        <v>9255</v>
      </c>
      <c r="F93" s="21"/>
      <c r="G93" s="18">
        <f t="shared" ref="G93:G96" si="9">+G92+E93</f>
        <v>918092.22382000333</v>
      </c>
    </row>
    <row r="94" spans="1:7" x14ac:dyDescent="0.25">
      <c r="A94" s="41">
        <v>45422</v>
      </c>
      <c r="B94" s="29">
        <v>90050463</v>
      </c>
      <c r="C94" s="20" t="s">
        <v>16</v>
      </c>
      <c r="D94" s="20" t="s">
        <v>16</v>
      </c>
      <c r="E94" s="21">
        <v>17040</v>
      </c>
      <c r="F94" s="21"/>
      <c r="G94" s="18">
        <f t="shared" si="9"/>
        <v>935132.22382000333</v>
      </c>
    </row>
    <row r="95" spans="1:7" x14ac:dyDescent="0.25">
      <c r="A95" s="41">
        <v>45422</v>
      </c>
      <c r="B95" s="29">
        <v>90050466</v>
      </c>
      <c r="C95" s="22" t="s">
        <v>19</v>
      </c>
      <c r="D95" s="23" t="s">
        <v>20</v>
      </c>
      <c r="E95" s="21">
        <v>4660</v>
      </c>
      <c r="F95" s="21"/>
      <c r="G95" s="18">
        <f t="shared" si="9"/>
        <v>939792.22382000333</v>
      </c>
    </row>
    <row r="96" spans="1:7" x14ac:dyDescent="0.25">
      <c r="A96" s="41">
        <v>45422</v>
      </c>
      <c r="B96" s="29">
        <v>90050469</v>
      </c>
      <c r="C96" s="22" t="s">
        <v>19</v>
      </c>
      <c r="D96" s="23" t="s">
        <v>20</v>
      </c>
      <c r="E96" s="21">
        <v>200</v>
      </c>
      <c r="F96" s="21"/>
      <c r="G96" s="18">
        <f t="shared" si="9"/>
        <v>939992.22382000333</v>
      </c>
    </row>
    <row r="97" spans="1:7" x14ac:dyDescent="0.25">
      <c r="A97" s="41">
        <v>45422</v>
      </c>
      <c r="B97" s="43">
        <v>35201139281</v>
      </c>
      <c r="C97" s="36" t="s">
        <v>65</v>
      </c>
      <c r="D97" s="28" t="s">
        <v>139</v>
      </c>
      <c r="E97" s="21"/>
      <c r="F97" s="21">
        <v>17190</v>
      </c>
      <c r="G97" s="18">
        <f t="shared" ref="G97:G99" si="10">+G96-F97</f>
        <v>922802.22382000333</v>
      </c>
    </row>
    <row r="98" spans="1:7" x14ac:dyDescent="0.25">
      <c r="A98" s="41">
        <v>45395</v>
      </c>
      <c r="B98" s="43">
        <v>35235323008</v>
      </c>
      <c r="C98" s="32" t="s">
        <v>140</v>
      </c>
      <c r="D98" s="28" t="s">
        <v>141</v>
      </c>
      <c r="E98" s="21"/>
      <c r="F98" s="21">
        <v>41542.610000000008</v>
      </c>
      <c r="G98" s="18">
        <f t="shared" si="10"/>
        <v>881259.61382000335</v>
      </c>
    </row>
    <row r="99" spans="1:7" x14ac:dyDescent="0.25">
      <c r="A99" s="41">
        <v>45395</v>
      </c>
      <c r="B99" s="43">
        <v>35235365858</v>
      </c>
      <c r="C99" s="22" t="s">
        <v>142</v>
      </c>
      <c r="D99" s="28" t="s">
        <v>143</v>
      </c>
      <c r="E99" s="21"/>
      <c r="F99" s="21">
        <v>44080</v>
      </c>
      <c r="G99" s="18">
        <f t="shared" si="10"/>
        <v>837179.61382000335</v>
      </c>
    </row>
    <row r="100" spans="1:7" x14ac:dyDescent="0.25">
      <c r="A100" s="41">
        <v>45426</v>
      </c>
      <c r="B100" s="29">
        <v>90050386</v>
      </c>
      <c r="C100" s="20" t="s">
        <v>16</v>
      </c>
      <c r="D100" s="20" t="s">
        <v>16</v>
      </c>
      <c r="E100" s="21">
        <v>4355</v>
      </c>
      <c r="F100" s="21"/>
      <c r="G100" s="18">
        <f t="shared" ref="G100:G124" si="11">+G99+E100</f>
        <v>841534.61382000335</v>
      </c>
    </row>
    <row r="101" spans="1:7" x14ac:dyDescent="0.25">
      <c r="A101" s="41">
        <v>45426</v>
      </c>
      <c r="B101" s="29">
        <v>90050389</v>
      </c>
      <c r="C101" s="20" t="s">
        <v>16</v>
      </c>
      <c r="D101" s="20" t="s">
        <v>16</v>
      </c>
      <c r="E101" s="21">
        <v>7050</v>
      </c>
      <c r="F101" s="21"/>
      <c r="G101" s="18">
        <f t="shared" si="11"/>
        <v>848584.61382000335</v>
      </c>
    </row>
    <row r="102" spans="1:7" x14ac:dyDescent="0.25">
      <c r="A102" s="41">
        <v>45426</v>
      </c>
      <c r="B102" s="29">
        <v>90050392</v>
      </c>
      <c r="C102" s="20" t="s">
        <v>16</v>
      </c>
      <c r="D102" s="20" t="s">
        <v>16</v>
      </c>
      <c r="E102" s="21">
        <v>15100</v>
      </c>
      <c r="F102" s="21"/>
      <c r="G102" s="18">
        <f t="shared" si="11"/>
        <v>863684.61382000335</v>
      </c>
    </row>
    <row r="103" spans="1:7" x14ac:dyDescent="0.25">
      <c r="A103" s="41">
        <v>45426</v>
      </c>
      <c r="B103" s="29">
        <v>90050395</v>
      </c>
      <c r="C103" s="22" t="s">
        <v>19</v>
      </c>
      <c r="D103" s="23" t="s">
        <v>20</v>
      </c>
      <c r="E103" s="21">
        <v>460</v>
      </c>
      <c r="F103" s="21"/>
      <c r="G103" s="18">
        <f t="shared" si="11"/>
        <v>864144.61382000335</v>
      </c>
    </row>
    <row r="104" spans="1:7" x14ac:dyDescent="0.25">
      <c r="A104" s="41">
        <v>45426</v>
      </c>
      <c r="B104" s="29">
        <v>90050398</v>
      </c>
      <c r="C104" s="22" t="s">
        <v>19</v>
      </c>
      <c r="D104" s="23" t="s">
        <v>20</v>
      </c>
      <c r="E104" s="21">
        <v>17800</v>
      </c>
      <c r="F104" s="21"/>
      <c r="G104" s="18">
        <f t="shared" si="11"/>
        <v>881944.61382000335</v>
      </c>
    </row>
    <row r="105" spans="1:7" x14ac:dyDescent="0.25">
      <c r="A105" s="41">
        <v>45426</v>
      </c>
      <c r="B105" s="29">
        <v>90050401</v>
      </c>
      <c r="C105" s="22" t="s">
        <v>19</v>
      </c>
      <c r="D105" s="23" t="s">
        <v>20</v>
      </c>
      <c r="E105" s="21">
        <v>8960</v>
      </c>
      <c r="F105" s="21"/>
      <c r="G105" s="18">
        <f t="shared" si="11"/>
        <v>890904.61382000335</v>
      </c>
    </row>
    <row r="106" spans="1:7" x14ac:dyDescent="0.25">
      <c r="A106" s="41">
        <v>45426</v>
      </c>
      <c r="B106" s="29">
        <v>90050404</v>
      </c>
      <c r="C106" s="22" t="s">
        <v>19</v>
      </c>
      <c r="D106" s="23" t="s">
        <v>20</v>
      </c>
      <c r="E106" s="21">
        <v>6600</v>
      </c>
      <c r="F106" s="21"/>
      <c r="G106" s="18">
        <f t="shared" si="11"/>
        <v>897504.61382000335</v>
      </c>
    </row>
    <row r="107" spans="1:7" x14ac:dyDescent="0.25">
      <c r="A107" s="41">
        <v>45426</v>
      </c>
      <c r="B107" s="29">
        <v>90050407</v>
      </c>
      <c r="C107" s="20" t="s">
        <v>16</v>
      </c>
      <c r="D107" s="20" t="s">
        <v>16</v>
      </c>
      <c r="E107" s="21">
        <v>6705</v>
      </c>
      <c r="F107" s="21"/>
      <c r="G107" s="18">
        <f t="shared" si="11"/>
        <v>904209.61382000335</v>
      </c>
    </row>
    <row r="108" spans="1:7" x14ac:dyDescent="0.25">
      <c r="A108" s="41">
        <v>45426</v>
      </c>
      <c r="B108" s="29">
        <v>90050410</v>
      </c>
      <c r="C108" s="20" t="s">
        <v>16</v>
      </c>
      <c r="D108" s="20" t="s">
        <v>16</v>
      </c>
      <c r="E108" s="21">
        <v>16455</v>
      </c>
      <c r="F108" s="21"/>
      <c r="G108" s="18">
        <f t="shared" si="11"/>
        <v>920664.61382000335</v>
      </c>
    </row>
    <row r="109" spans="1:7" x14ac:dyDescent="0.25">
      <c r="A109" s="41">
        <v>45426</v>
      </c>
      <c r="B109" s="43">
        <v>35250947071</v>
      </c>
      <c r="C109" s="32" t="s">
        <v>144</v>
      </c>
      <c r="D109" s="30" t="s">
        <v>145</v>
      </c>
      <c r="E109" s="21"/>
      <c r="F109" s="21">
        <v>9500</v>
      </c>
      <c r="G109" s="18">
        <f t="shared" ref="G109" si="12">+G108-F109</f>
        <v>911164.61382000335</v>
      </c>
    </row>
    <row r="110" spans="1:7" x14ac:dyDescent="0.25">
      <c r="A110" s="41">
        <v>45427</v>
      </c>
      <c r="B110" s="29">
        <v>90040362</v>
      </c>
      <c r="C110" s="20" t="s">
        <v>16</v>
      </c>
      <c r="D110" s="20" t="s">
        <v>16</v>
      </c>
      <c r="E110" s="21">
        <v>6725</v>
      </c>
      <c r="F110" s="21"/>
      <c r="G110" s="18">
        <f t="shared" si="11"/>
        <v>917889.61382000335</v>
      </c>
    </row>
    <row r="111" spans="1:7" x14ac:dyDescent="0.25">
      <c r="A111" s="41">
        <v>45427</v>
      </c>
      <c r="B111" s="29">
        <v>90040365</v>
      </c>
      <c r="C111" s="20" t="s">
        <v>16</v>
      </c>
      <c r="D111" s="20" t="s">
        <v>16</v>
      </c>
      <c r="E111" s="21">
        <v>16690</v>
      </c>
      <c r="F111" s="21"/>
      <c r="G111" s="18">
        <f t="shared" si="11"/>
        <v>934579.61382000335</v>
      </c>
    </row>
    <row r="112" spans="1:7" x14ac:dyDescent="0.25">
      <c r="A112" s="41">
        <v>45427</v>
      </c>
      <c r="B112" s="29">
        <v>90040368</v>
      </c>
      <c r="C112" s="22" t="s">
        <v>19</v>
      </c>
      <c r="D112" s="23" t="s">
        <v>20</v>
      </c>
      <c r="E112" s="21">
        <v>550</v>
      </c>
      <c r="F112" s="21"/>
      <c r="G112" s="18">
        <f t="shared" si="11"/>
        <v>935129.61382000335</v>
      </c>
    </row>
    <row r="113" spans="1:7" x14ac:dyDescent="0.25">
      <c r="A113" s="41">
        <v>45427</v>
      </c>
      <c r="B113" s="29">
        <v>90040371</v>
      </c>
      <c r="C113" s="22" t="s">
        <v>19</v>
      </c>
      <c r="D113" s="23" t="s">
        <v>20</v>
      </c>
      <c r="E113" s="21">
        <v>5660</v>
      </c>
      <c r="F113" s="21"/>
      <c r="G113" s="18">
        <f t="shared" si="11"/>
        <v>940789.61382000335</v>
      </c>
    </row>
    <row r="114" spans="1:7" x14ac:dyDescent="0.25">
      <c r="A114" s="41">
        <v>45428</v>
      </c>
      <c r="B114" s="39" t="s">
        <v>146</v>
      </c>
      <c r="C114" s="22" t="s">
        <v>13</v>
      </c>
      <c r="D114" s="23" t="s">
        <v>147</v>
      </c>
      <c r="E114" s="21">
        <v>143469.6</v>
      </c>
      <c r="F114" s="21"/>
      <c r="G114" s="18">
        <f t="shared" si="11"/>
        <v>1084259.2138200034</v>
      </c>
    </row>
    <row r="115" spans="1:7" x14ac:dyDescent="0.25">
      <c r="A115" s="41">
        <v>45429</v>
      </c>
      <c r="B115" s="39" t="s">
        <v>148</v>
      </c>
      <c r="C115" s="22" t="s">
        <v>13</v>
      </c>
      <c r="D115" s="23"/>
      <c r="E115" s="21">
        <v>8620.75</v>
      </c>
      <c r="F115" s="21"/>
      <c r="G115" s="18">
        <f t="shared" si="11"/>
        <v>1092879.9638200034</v>
      </c>
    </row>
    <row r="116" spans="1:7" x14ac:dyDescent="0.25">
      <c r="A116" s="41">
        <v>45429</v>
      </c>
      <c r="B116" s="29">
        <v>90050535</v>
      </c>
      <c r="C116" s="22" t="s">
        <v>19</v>
      </c>
      <c r="D116" s="23" t="s">
        <v>20</v>
      </c>
      <c r="E116" s="21">
        <v>18320</v>
      </c>
      <c r="F116" s="21"/>
      <c r="G116" s="18">
        <f t="shared" si="11"/>
        <v>1111199.9638200034</v>
      </c>
    </row>
    <row r="117" spans="1:7" x14ac:dyDescent="0.25">
      <c r="A117" s="41">
        <v>45429</v>
      </c>
      <c r="B117" s="29">
        <v>90050538</v>
      </c>
      <c r="C117" s="22" t="s">
        <v>19</v>
      </c>
      <c r="D117" s="23" t="s">
        <v>20</v>
      </c>
      <c r="E117" s="21">
        <v>1450</v>
      </c>
      <c r="F117" s="21"/>
      <c r="G117" s="18">
        <f t="shared" si="11"/>
        <v>1112649.9638200034</v>
      </c>
    </row>
    <row r="118" spans="1:7" x14ac:dyDescent="0.25">
      <c r="A118" s="41">
        <v>45429</v>
      </c>
      <c r="B118" s="29">
        <v>90050541</v>
      </c>
      <c r="C118" s="20" t="s">
        <v>16</v>
      </c>
      <c r="D118" s="20" t="s">
        <v>16</v>
      </c>
      <c r="E118" s="21">
        <v>9435</v>
      </c>
      <c r="F118" s="21"/>
      <c r="G118" s="18">
        <f t="shared" si="11"/>
        <v>1122084.9638200034</v>
      </c>
    </row>
    <row r="119" spans="1:7" x14ac:dyDescent="0.25">
      <c r="A119" s="41">
        <v>45429</v>
      </c>
      <c r="B119" s="29">
        <v>90050544</v>
      </c>
      <c r="C119" s="20" t="s">
        <v>16</v>
      </c>
      <c r="D119" s="20" t="s">
        <v>16</v>
      </c>
      <c r="E119" s="21">
        <v>19750</v>
      </c>
      <c r="F119" s="21"/>
      <c r="G119" s="18">
        <f t="shared" si="11"/>
        <v>1141834.9638200034</v>
      </c>
    </row>
    <row r="120" spans="1:7" x14ac:dyDescent="0.25">
      <c r="A120" s="41">
        <v>45429</v>
      </c>
      <c r="B120" s="29">
        <v>90050547</v>
      </c>
      <c r="C120" s="22" t="s">
        <v>19</v>
      </c>
      <c r="D120" s="23" t="s">
        <v>20</v>
      </c>
      <c r="E120" s="21">
        <v>3300</v>
      </c>
      <c r="F120" s="21"/>
      <c r="G120" s="18">
        <f t="shared" si="11"/>
        <v>1145134.9638200034</v>
      </c>
    </row>
    <row r="121" spans="1:7" x14ac:dyDescent="0.25">
      <c r="A121" s="41">
        <v>45429</v>
      </c>
      <c r="B121" s="29">
        <v>90050550</v>
      </c>
      <c r="C121" s="22" t="s">
        <v>19</v>
      </c>
      <c r="D121" s="23" t="s">
        <v>20</v>
      </c>
      <c r="E121" s="21">
        <v>600</v>
      </c>
      <c r="F121" s="21"/>
      <c r="G121" s="18">
        <f t="shared" si="11"/>
        <v>1145734.9638200034</v>
      </c>
    </row>
    <row r="122" spans="1:7" x14ac:dyDescent="0.25">
      <c r="A122" s="41">
        <v>45429</v>
      </c>
      <c r="B122" s="29">
        <v>90050553</v>
      </c>
      <c r="C122" s="20" t="s">
        <v>16</v>
      </c>
      <c r="D122" s="20" t="s">
        <v>16</v>
      </c>
      <c r="E122" s="21">
        <v>7520</v>
      </c>
      <c r="F122" s="21"/>
      <c r="G122" s="18">
        <f t="shared" si="11"/>
        <v>1153254.9638200034</v>
      </c>
    </row>
    <row r="123" spans="1:7" x14ac:dyDescent="0.25">
      <c r="A123" s="41">
        <v>45429</v>
      </c>
      <c r="B123" s="37">
        <v>90050556</v>
      </c>
      <c r="C123" s="20" t="s">
        <v>16</v>
      </c>
      <c r="D123" s="20" t="s">
        <v>16</v>
      </c>
      <c r="E123" s="21">
        <v>16925</v>
      </c>
      <c r="F123" s="21"/>
      <c r="G123" s="18">
        <f t="shared" si="11"/>
        <v>1170179.9638200034</v>
      </c>
    </row>
    <row r="124" spans="1:7" x14ac:dyDescent="0.25">
      <c r="A124" s="41">
        <v>45429</v>
      </c>
      <c r="B124" s="37">
        <v>900050582</v>
      </c>
      <c r="C124" s="20" t="s">
        <v>149</v>
      </c>
      <c r="D124" s="20" t="s">
        <v>150</v>
      </c>
      <c r="E124" s="21">
        <v>14360.8</v>
      </c>
      <c r="F124" s="21"/>
      <c r="G124" s="18">
        <f t="shared" si="11"/>
        <v>1184540.7638200035</v>
      </c>
    </row>
    <row r="125" spans="1:7" x14ac:dyDescent="0.25">
      <c r="A125" s="41">
        <v>45432</v>
      </c>
      <c r="B125" s="43">
        <v>35340044227</v>
      </c>
      <c r="C125" s="35" t="s">
        <v>151</v>
      </c>
      <c r="D125" s="30" t="s">
        <v>152</v>
      </c>
      <c r="E125" s="21"/>
      <c r="F125" s="21">
        <v>61237.440000000002</v>
      </c>
      <c r="G125" s="18">
        <f t="shared" ref="G125" si="13">+G124-F125</f>
        <v>1123303.3238200035</v>
      </c>
    </row>
    <row r="126" spans="1:7" x14ac:dyDescent="0.25">
      <c r="A126" s="41">
        <v>45432</v>
      </c>
      <c r="B126" s="19" t="s">
        <v>153</v>
      </c>
      <c r="C126" s="22" t="s">
        <v>19</v>
      </c>
      <c r="D126" s="23" t="s">
        <v>20</v>
      </c>
      <c r="E126" s="21">
        <v>11400</v>
      </c>
      <c r="F126" s="21"/>
      <c r="G126" s="18">
        <f>+G123+E126</f>
        <v>1181579.9638200034</v>
      </c>
    </row>
    <row r="127" spans="1:7" x14ac:dyDescent="0.25">
      <c r="A127" s="41">
        <v>45432</v>
      </c>
      <c r="B127" s="19" t="s">
        <v>154</v>
      </c>
      <c r="C127" s="22" t="s">
        <v>19</v>
      </c>
      <c r="D127" s="23" t="s">
        <v>20</v>
      </c>
      <c r="E127" s="21">
        <v>600</v>
      </c>
      <c r="F127" s="21"/>
      <c r="G127" s="18">
        <f t="shared" ref="G127:G170" si="14">+G126+E127</f>
        <v>1182179.9638200034</v>
      </c>
    </row>
    <row r="128" spans="1:7" x14ac:dyDescent="0.25">
      <c r="A128" s="41">
        <v>45432</v>
      </c>
      <c r="B128" s="19" t="s">
        <v>155</v>
      </c>
      <c r="C128" s="20" t="s">
        <v>16</v>
      </c>
      <c r="D128" s="20" t="s">
        <v>16</v>
      </c>
      <c r="E128" s="21">
        <v>7535</v>
      </c>
      <c r="F128" s="21"/>
      <c r="G128" s="18">
        <f t="shared" si="14"/>
        <v>1189714.9638200034</v>
      </c>
    </row>
    <row r="129" spans="1:7" x14ac:dyDescent="0.25">
      <c r="A129" s="41">
        <v>45432</v>
      </c>
      <c r="B129" s="19" t="s">
        <v>156</v>
      </c>
      <c r="C129" s="20" t="s">
        <v>16</v>
      </c>
      <c r="D129" s="20" t="s">
        <v>16</v>
      </c>
      <c r="E129" s="21">
        <v>2050</v>
      </c>
      <c r="F129" s="21"/>
      <c r="G129" s="18">
        <f t="shared" si="14"/>
        <v>1191764.9638200034</v>
      </c>
    </row>
    <row r="130" spans="1:7" x14ac:dyDescent="0.25">
      <c r="A130" s="41">
        <v>45432</v>
      </c>
      <c r="B130" s="19" t="s">
        <v>157</v>
      </c>
      <c r="C130" s="20" t="s">
        <v>16</v>
      </c>
      <c r="D130" s="20" t="s">
        <v>16</v>
      </c>
      <c r="E130" s="21">
        <v>11800</v>
      </c>
      <c r="F130" s="21"/>
      <c r="G130" s="18">
        <f t="shared" si="14"/>
        <v>1203564.9638200034</v>
      </c>
    </row>
    <row r="131" spans="1:7" x14ac:dyDescent="0.25">
      <c r="A131" s="41">
        <v>45432</v>
      </c>
      <c r="B131" s="19" t="s">
        <v>158</v>
      </c>
      <c r="C131" s="20" t="s">
        <v>23</v>
      </c>
      <c r="D131" s="20" t="s">
        <v>159</v>
      </c>
      <c r="E131" s="21"/>
      <c r="F131" s="21">
        <v>18759.27</v>
      </c>
      <c r="G131" s="18">
        <f t="shared" ref="G131" si="15">+G130-F131</f>
        <v>1184805.6938200034</v>
      </c>
    </row>
    <row r="132" spans="1:7" x14ac:dyDescent="0.25">
      <c r="A132" s="41">
        <v>45433</v>
      </c>
      <c r="B132" s="19" t="s">
        <v>160</v>
      </c>
      <c r="C132" s="22" t="s">
        <v>19</v>
      </c>
      <c r="D132" s="23" t="s">
        <v>20</v>
      </c>
      <c r="E132" s="21">
        <v>30860</v>
      </c>
      <c r="F132" s="21"/>
      <c r="G132" s="18">
        <f t="shared" si="14"/>
        <v>1215665.6938200034</v>
      </c>
    </row>
    <row r="133" spans="1:7" x14ac:dyDescent="0.25">
      <c r="A133" s="41">
        <v>45433</v>
      </c>
      <c r="B133" s="19" t="s">
        <v>161</v>
      </c>
      <c r="C133" s="22" t="s">
        <v>19</v>
      </c>
      <c r="D133" s="23" t="s">
        <v>20</v>
      </c>
      <c r="E133" s="21">
        <v>24860</v>
      </c>
      <c r="F133" s="21"/>
      <c r="G133" s="18">
        <f t="shared" si="14"/>
        <v>1240525.6938200034</v>
      </c>
    </row>
    <row r="134" spans="1:7" x14ac:dyDescent="0.25">
      <c r="A134" s="41">
        <v>45433</v>
      </c>
      <c r="B134" s="29">
        <v>90050422</v>
      </c>
      <c r="C134" s="20" t="s">
        <v>16</v>
      </c>
      <c r="D134" s="20" t="s">
        <v>16</v>
      </c>
      <c r="E134" s="21">
        <v>6300</v>
      </c>
      <c r="F134" s="21"/>
      <c r="G134" s="18">
        <f t="shared" si="14"/>
        <v>1246825.6938200034</v>
      </c>
    </row>
    <row r="135" spans="1:7" x14ac:dyDescent="0.25">
      <c r="A135" s="41">
        <v>45433</v>
      </c>
      <c r="B135" s="19" t="s">
        <v>162</v>
      </c>
      <c r="C135" s="20" t="s">
        <v>16</v>
      </c>
      <c r="D135" s="20" t="s">
        <v>16</v>
      </c>
      <c r="E135" s="21">
        <v>17140</v>
      </c>
      <c r="F135" s="21"/>
      <c r="G135" s="18">
        <f t="shared" si="14"/>
        <v>1263965.6938200034</v>
      </c>
    </row>
    <row r="136" spans="1:7" x14ac:dyDescent="0.25">
      <c r="A136" s="41">
        <v>45433</v>
      </c>
      <c r="B136" s="19" t="s">
        <v>163</v>
      </c>
      <c r="C136" s="20" t="s">
        <v>33</v>
      </c>
      <c r="D136" s="20" t="s">
        <v>164</v>
      </c>
      <c r="E136" s="21">
        <v>20000</v>
      </c>
      <c r="F136" s="21"/>
      <c r="G136" s="18">
        <f t="shared" si="14"/>
        <v>1283965.6938200034</v>
      </c>
    </row>
    <row r="137" spans="1:7" x14ac:dyDescent="0.25">
      <c r="A137" s="41">
        <v>45434</v>
      </c>
      <c r="B137" s="19" t="s">
        <v>165</v>
      </c>
      <c r="C137" s="22" t="s">
        <v>19</v>
      </c>
      <c r="D137" s="23" t="s">
        <v>20</v>
      </c>
      <c r="E137" s="21">
        <v>12000</v>
      </c>
      <c r="F137" s="21"/>
      <c r="G137" s="18">
        <f t="shared" si="14"/>
        <v>1295965.6938200034</v>
      </c>
    </row>
    <row r="138" spans="1:7" ht="16.5" customHeight="1" x14ac:dyDescent="0.25">
      <c r="A138" s="41">
        <v>45434</v>
      </c>
      <c r="B138" s="19" t="s">
        <v>166</v>
      </c>
      <c r="C138" s="22" t="s">
        <v>19</v>
      </c>
      <c r="D138" s="23" t="s">
        <v>20</v>
      </c>
      <c r="E138" s="21">
        <v>12940</v>
      </c>
      <c r="F138" s="21"/>
      <c r="G138" s="18">
        <f t="shared" si="14"/>
        <v>1308905.6938200034</v>
      </c>
    </row>
    <row r="139" spans="1:7" x14ac:dyDescent="0.25">
      <c r="A139" s="41">
        <v>45434</v>
      </c>
      <c r="B139" s="19" t="s">
        <v>167</v>
      </c>
      <c r="C139" s="20" t="s">
        <v>16</v>
      </c>
      <c r="D139" s="20" t="s">
        <v>16</v>
      </c>
      <c r="E139" s="21">
        <v>8780</v>
      </c>
      <c r="F139" s="21"/>
      <c r="G139" s="18">
        <f t="shared" si="14"/>
        <v>1317685.6938200034</v>
      </c>
    </row>
    <row r="140" spans="1:7" x14ac:dyDescent="0.25">
      <c r="A140" s="41">
        <v>45434</v>
      </c>
      <c r="B140" s="19" t="s">
        <v>168</v>
      </c>
      <c r="C140" s="20" t="s">
        <v>16</v>
      </c>
      <c r="D140" s="20" t="s">
        <v>16</v>
      </c>
      <c r="E140" s="21">
        <v>16145</v>
      </c>
      <c r="F140" s="21"/>
      <c r="G140" s="18">
        <f t="shared" si="14"/>
        <v>1333830.6938200034</v>
      </c>
    </row>
    <row r="141" spans="1:7" x14ac:dyDescent="0.25">
      <c r="A141" s="41">
        <v>45435</v>
      </c>
      <c r="B141" s="19" t="s">
        <v>169</v>
      </c>
      <c r="C141" s="22" t="s">
        <v>19</v>
      </c>
      <c r="D141" s="23" t="s">
        <v>20</v>
      </c>
      <c r="E141" s="21">
        <v>8900</v>
      </c>
      <c r="F141" s="21"/>
      <c r="G141" s="18">
        <f t="shared" si="14"/>
        <v>1342730.6938200034</v>
      </c>
    </row>
    <row r="142" spans="1:7" x14ac:dyDescent="0.25">
      <c r="A142" s="41">
        <v>45435</v>
      </c>
      <c r="B142" s="19" t="s">
        <v>170</v>
      </c>
      <c r="C142" s="22" t="s">
        <v>19</v>
      </c>
      <c r="D142" s="23" t="s">
        <v>20</v>
      </c>
      <c r="E142" s="21">
        <v>9500</v>
      </c>
      <c r="F142" s="21"/>
      <c r="G142" s="18">
        <f t="shared" si="14"/>
        <v>1352230.6938200034</v>
      </c>
    </row>
    <row r="143" spans="1:7" x14ac:dyDescent="0.25">
      <c r="A143" s="41">
        <v>45435</v>
      </c>
      <c r="B143" s="19" t="s">
        <v>171</v>
      </c>
      <c r="C143" s="20" t="s">
        <v>16</v>
      </c>
      <c r="D143" s="20" t="s">
        <v>16</v>
      </c>
      <c r="E143" s="21">
        <v>7635</v>
      </c>
      <c r="F143" s="21"/>
      <c r="G143" s="18">
        <f t="shared" si="14"/>
        <v>1359865.6938200034</v>
      </c>
    </row>
    <row r="144" spans="1:7" x14ac:dyDescent="0.25">
      <c r="A144" s="41">
        <v>45435</v>
      </c>
      <c r="B144" s="19" t="s">
        <v>172</v>
      </c>
      <c r="C144" s="20" t="s">
        <v>16</v>
      </c>
      <c r="D144" s="20" t="s">
        <v>16</v>
      </c>
      <c r="E144" s="21">
        <v>14940</v>
      </c>
      <c r="F144" s="21"/>
      <c r="G144" s="18">
        <f t="shared" si="14"/>
        <v>1374805.6938200034</v>
      </c>
    </row>
    <row r="145" spans="1:7" x14ac:dyDescent="0.25">
      <c r="A145" s="41">
        <v>45436</v>
      </c>
      <c r="B145" s="19">
        <v>35422493399</v>
      </c>
      <c r="C145" s="20" t="s">
        <v>173</v>
      </c>
      <c r="D145" s="20" t="s">
        <v>174</v>
      </c>
      <c r="E145" s="21"/>
      <c r="F145" s="21">
        <v>14674.25</v>
      </c>
      <c r="G145" s="18">
        <f t="shared" ref="G145:G153" si="16">+G144-F145</f>
        <v>1360131.4438200034</v>
      </c>
    </row>
    <row r="146" spans="1:7" x14ac:dyDescent="0.25">
      <c r="A146" s="41">
        <v>45436</v>
      </c>
      <c r="B146" s="19">
        <v>35422619843</v>
      </c>
      <c r="C146" s="20" t="s">
        <v>175</v>
      </c>
      <c r="D146" s="20" t="s">
        <v>176</v>
      </c>
      <c r="E146" s="21"/>
      <c r="F146" s="21">
        <v>355618.25</v>
      </c>
      <c r="G146" s="18">
        <f t="shared" si="16"/>
        <v>1004513.1938200034</v>
      </c>
    </row>
    <row r="147" spans="1:7" x14ac:dyDescent="0.25">
      <c r="A147" s="41">
        <v>45436</v>
      </c>
      <c r="B147" s="19">
        <v>35422749380</v>
      </c>
      <c r="C147" s="20" t="s">
        <v>177</v>
      </c>
      <c r="D147" s="20" t="s">
        <v>178</v>
      </c>
      <c r="E147" s="21"/>
      <c r="F147" s="21">
        <v>19237.200000000004</v>
      </c>
      <c r="G147" s="18">
        <f t="shared" si="16"/>
        <v>985275.99382000347</v>
      </c>
    </row>
    <row r="148" spans="1:7" x14ac:dyDescent="0.25">
      <c r="A148" s="41">
        <v>45436</v>
      </c>
      <c r="B148" s="19">
        <v>35422837681</v>
      </c>
      <c r="C148" s="20" t="s">
        <v>49</v>
      </c>
      <c r="D148" s="20" t="s">
        <v>179</v>
      </c>
      <c r="E148" s="21"/>
      <c r="F148" s="21">
        <v>426959.69</v>
      </c>
      <c r="G148" s="18">
        <f t="shared" si="16"/>
        <v>558316.30382000352</v>
      </c>
    </row>
    <row r="149" spans="1:7" x14ac:dyDescent="0.25">
      <c r="A149" s="41">
        <v>45436</v>
      </c>
      <c r="B149" s="19">
        <v>35422942855</v>
      </c>
      <c r="C149" s="20" t="s">
        <v>180</v>
      </c>
      <c r="D149" s="20" t="s">
        <v>181</v>
      </c>
      <c r="E149" s="21"/>
      <c r="F149" s="21">
        <v>12250</v>
      </c>
      <c r="G149" s="18">
        <f t="shared" si="16"/>
        <v>546066.30382000352</v>
      </c>
    </row>
    <row r="150" spans="1:7" x14ac:dyDescent="0.25">
      <c r="A150" s="41">
        <v>45436</v>
      </c>
      <c r="B150" s="19">
        <v>35423004655</v>
      </c>
      <c r="C150" s="20" t="s">
        <v>105</v>
      </c>
      <c r="D150" s="20" t="s">
        <v>182</v>
      </c>
      <c r="E150" s="21"/>
      <c r="F150" s="21">
        <v>7600</v>
      </c>
      <c r="G150" s="18">
        <f t="shared" si="16"/>
        <v>538466.30382000352</v>
      </c>
    </row>
    <row r="151" spans="1:7" x14ac:dyDescent="0.25">
      <c r="A151" s="41">
        <v>45436</v>
      </c>
      <c r="B151" s="37">
        <v>35423113232</v>
      </c>
      <c r="C151" s="33" t="s">
        <v>69</v>
      </c>
      <c r="D151" s="30" t="s">
        <v>70</v>
      </c>
      <c r="E151" s="21"/>
      <c r="F151" s="21">
        <v>47540.85</v>
      </c>
      <c r="G151" s="18">
        <f t="shared" si="16"/>
        <v>490925.45382000355</v>
      </c>
    </row>
    <row r="152" spans="1:7" x14ac:dyDescent="0.25">
      <c r="A152" s="41">
        <v>45436</v>
      </c>
      <c r="B152" s="37">
        <v>35423222317</v>
      </c>
      <c r="C152" s="36" t="s">
        <v>65</v>
      </c>
      <c r="D152" s="28" t="s">
        <v>183</v>
      </c>
      <c r="E152" s="21"/>
      <c r="F152" s="21">
        <v>20250</v>
      </c>
      <c r="G152" s="18">
        <f t="shared" si="16"/>
        <v>470675.45382000355</v>
      </c>
    </row>
    <row r="153" spans="1:7" x14ac:dyDescent="0.25">
      <c r="A153" s="41">
        <v>45436</v>
      </c>
      <c r="B153" s="37">
        <v>35423325853</v>
      </c>
      <c r="C153" s="28" t="s">
        <v>184</v>
      </c>
      <c r="D153" s="28" t="s">
        <v>185</v>
      </c>
      <c r="E153" s="21"/>
      <c r="F153" s="21">
        <v>30257.5</v>
      </c>
      <c r="G153" s="18">
        <f t="shared" si="16"/>
        <v>440417.95382000355</v>
      </c>
    </row>
    <row r="154" spans="1:7" x14ac:dyDescent="0.25">
      <c r="A154" s="41">
        <v>45436</v>
      </c>
      <c r="B154" s="19" t="s">
        <v>186</v>
      </c>
      <c r="C154" s="22" t="s">
        <v>19</v>
      </c>
      <c r="D154" s="23" t="s">
        <v>20</v>
      </c>
      <c r="E154" s="21">
        <v>5100</v>
      </c>
      <c r="F154" s="21"/>
      <c r="G154" s="18">
        <f t="shared" si="14"/>
        <v>445517.95382000355</v>
      </c>
    </row>
    <row r="155" spans="1:7" x14ac:dyDescent="0.25">
      <c r="A155" s="41">
        <v>45436</v>
      </c>
      <c r="B155" s="19" t="s">
        <v>187</v>
      </c>
      <c r="C155" s="22" t="s">
        <v>19</v>
      </c>
      <c r="D155" s="23" t="s">
        <v>20</v>
      </c>
      <c r="E155" s="21">
        <v>3200</v>
      </c>
      <c r="F155" s="21"/>
      <c r="G155" s="18">
        <f t="shared" si="14"/>
        <v>448717.95382000355</v>
      </c>
    </row>
    <row r="156" spans="1:7" x14ac:dyDescent="0.25">
      <c r="A156" s="41">
        <v>45436</v>
      </c>
      <c r="B156" s="19" t="s">
        <v>188</v>
      </c>
      <c r="C156" s="20" t="s">
        <v>16</v>
      </c>
      <c r="D156" s="20" t="s">
        <v>16</v>
      </c>
      <c r="E156" s="21">
        <v>7215</v>
      </c>
      <c r="F156" s="21"/>
      <c r="G156" s="18">
        <f t="shared" si="14"/>
        <v>455932.95382000355</v>
      </c>
    </row>
    <row r="157" spans="1:7" x14ac:dyDescent="0.25">
      <c r="A157" s="41">
        <v>45436</v>
      </c>
      <c r="B157" s="19" t="s">
        <v>189</v>
      </c>
      <c r="C157" s="20" t="s">
        <v>16</v>
      </c>
      <c r="D157" s="20" t="s">
        <v>16</v>
      </c>
      <c r="E157" s="21">
        <v>19735</v>
      </c>
      <c r="F157" s="21"/>
      <c r="G157" s="18">
        <f t="shared" si="14"/>
        <v>475667.95382000355</v>
      </c>
    </row>
    <row r="158" spans="1:7" x14ac:dyDescent="0.25">
      <c r="A158" s="41">
        <v>45436</v>
      </c>
      <c r="B158" s="37">
        <v>35427329590</v>
      </c>
      <c r="C158" s="32" t="s">
        <v>190</v>
      </c>
      <c r="D158" s="28" t="s">
        <v>191</v>
      </c>
      <c r="E158" s="21"/>
      <c r="F158" s="21">
        <v>10802.03</v>
      </c>
      <c r="G158" s="18">
        <f t="shared" ref="G158:G160" si="17">+G157-F158</f>
        <v>464865.92382000352</v>
      </c>
    </row>
    <row r="159" spans="1:7" x14ac:dyDescent="0.25">
      <c r="A159" s="41">
        <v>45436</v>
      </c>
      <c r="B159" s="37">
        <v>35427445060</v>
      </c>
      <c r="C159" s="33" t="s">
        <v>192</v>
      </c>
      <c r="D159" s="30" t="s">
        <v>193</v>
      </c>
      <c r="E159" s="21"/>
      <c r="F159" s="21">
        <v>15064</v>
      </c>
      <c r="G159" s="18">
        <f t="shared" si="17"/>
        <v>449801.92382000352</v>
      </c>
    </row>
    <row r="160" spans="1:7" x14ac:dyDescent="0.25">
      <c r="A160" s="41">
        <v>45436</v>
      </c>
      <c r="B160" s="37">
        <v>35427551919</v>
      </c>
      <c r="C160" s="32" t="s">
        <v>97</v>
      </c>
      <c r="D160" s="30" t="s">
        <v>194</v>
      </c>
      <c r="E160" s="21"/>
      <c r="F160" s="21">
        <v>14628</v>
      </c>
      <c r="G160" s="18">
        <f t="shared" si="17"/>
        <v>435173.92382000352</v>
      </c>
    </row>
    <row r="161" spans="1:7" x14ac:dyDescent="0.25">
      <c r="A161" s="41">
        <v>45439</v>
      </c>
      <c r="B161" s="45" t="s">
        <v>195</v>
      </c>
      <c r="C161" s="33" t="s">
        <v>13</v>
      </c>
      <c r="D161" s="30" t="s">
        <v>147</v>
      </c>
      <c r="E161" s="21">
        <v>131736.26999999999</v>
      </c>
      <c r="F161" s="21"/>
      <c r="G161" s="18">
        <f t="shared" si="14"/>
        <v>566910.19382000354</v>
      </c>
    </row>
    <row r="162" spans="1:7" x14ac:dyDescent="0.25">
      <c r="A162" s="41">
        <v>45439</v>
      </c>
      <c r="B162" s="19" t="s">
        <v>196</v>
      </c>
      <c r="C162" s="22" t="s">
        <v>19</v>
      </c>
      <c r="D162" s="23" t="s">
        <v>20</v>
      </c>
      <c r="E162" s="21">
        <v>6100</v>
      </c>
      <c r="F162" s="21"/>
      <c r="G162" s="18">
        <f t="shared" si="14"/>
        <v>573010.19382000354</v>
      </c>
    </row>
    <row r="163" spans="1:7" x14ac:dyDescent="0.25">
      <c r="A163" s="41">
        <v>45439</v>
      </c>
      <c r="B163" s="19" t="s">
        <v>197</v>
      </c>
      <c r="C163" s="22" t="s">
        <v>19</v>
      </c>
      <c r="D163" s="23" t="s">
        <v>20</v>
      </c>
      <c r="E163" s="21">
        <v>3760</v>
      </c>
      <c r="F163" s="21"/>
      <c r="G163" s="18">
        <f t="shared" si="14"/>
        <v>576770.19382000354</v>
      </c>
    </row>
    <row r="164" spans="1:7" x14ac:dyDescent="0.25">
      <c r="A164" s="41">
        <v>45439</v>
      </c>
      <c r="B164" s="19" t="s">
        <v>198</v>
      </c>
      <c r="C164" s="20" t="s">
        <v>16</v>
      </c>
      <c r="D164" s="20" t="s">
        <v>16</v>
      </c>
      <c r="E164" s="21">
        <v>7125</v>
      </c>
      <c r="F164" s="21"/>
      <c r="G164" s="18">
        <f t="shared" si="14"/>
        <v>583895.19382000354</v>
      </c>
    </row>
    <row r="165" spans="1:7" x14ac:dyDescent="0.25">
      <c r="A165" s="41">
        <v>45439</v>
      </c>
      <c r="B165" s="19" t="s">
        <v>199</v>
      </c>
      <c r="C165" s="20" t="s">
        <v>16</v>
      </c>
      <c r="D165" s="20" t="s">
        <v>16</v>
      </c>
      <c r="E165" s="21">
        <v>3665</v>
      </c>
      <c r="F165" s="21"/>
      <c r="G165" s="18">
        <f t="shared" si="14"/>
        <v>587560.19382000354</v>
      </c>
    </row>
    <row r="166" spans="1:7" x14ac:dyDescent="0.25">
      <c r="A166" s="41">
        <v>45439</v>
      </c>
      <c r="B166" s="19" t="s">
        <v>200</v>
      </c>
      <c r="C166" s="20" t="s">
        <v>16</v>
      </c>
      <c r="D166" s="20" t="s">
        <v>16</v>
      </c>
      <c r="E166" s="21">
        <v>16775</v>
      </c>
      <c r="F166" s="21"/>
      <c r="G166" s="18">
        <f t="shared" si="14"/>
        <v>604335.19382000354</v>
      </c>
    </row>
    <row r="167" spans="1:7" x14ac:dyDescent="0.25">
      <c r="A167" s="41">
        <v>45440</v>
      </c>
      <c r="B167" s="29">
        <v>90010387</v>
      </c>
      <c r="C167" s="22" t="s">
        <v>19</v>
      </c>
      <c r="D167" s="23" t="s">
        <v>20</v>
      </c>
      <c r="E167" s="21">
        <v>10860</v>
      </c>
      <c r="F167" s="21"/>
      <c r="G167" s="18">
        <f t="shared" si="14"/>
        <v>615195.19382000354</v>
      </c>
    </row>
    <row r="168" spans="1:7" x14ac:dyDescent="0.25">
      <c r="A168" s="41">
        <v>45440</v>
      </c>
      <c r="B168" s="29">
        <v>90010390</v>
      </c>
      <c r="C168" s="22" t="s">
        <v>19</v>
      </c>
      <c r="D168" s="23" t="s">
        <v>20</v>
      </c>
      <c r="E168" s="21">
        <v>12600</v>
      </c>
      <c r="F168" s="21"/>
      <c r="G168" s="18">
        <f t="shared" si="14"/>
        <v>627795.19382000354</v>
      </c>
    </row>
    <row r="169" spans="1:7" x14ac:dyDescent="0.25">
      <c r="A169" s="41">
        <v>45440</v>
      </c>
      <c r="B169" s="29">
        <v>90010393</v>
      </c>
      <c r="C169" s="20" t="s">
        <v>16</v>
      </c>
      <c r="D169" s="20" t="s">
        <v>16</v>
      </c>
      <c r="E169" s="21">
        <v>7025</v>
      </c>
      <c r="F169" s="21"/>
      <c r="G169" s="18">
        <f t="shared" si="14"/>
        <v>634820.19382000354</v>
      </c>
    </row>
    <row r="170" spans="1:7" x14ac:dyDescent="0.25">
      <c r="A170" s="41">
        <v>45440</v>
      </c>
      <c r="B170" s="29">
        <v>90010396</v>
      </c>
      <c r="C170" s="20" t="s">
        <v>16</v>
      </c>
      <c r="D170" s="20" t="s">
        <v>16</v>
      </c>
      <c r="E170" s="21">
        <v>19570</v>
      </c>
      <c r="F170" s="21"/>
      <c r="G170" s="18">
        <f t="shared" si="14"/>
        <v>654390.19382000354</v>
      </c>
    </row>
    <row r="171" spans="1:7" x14ac:dyDescent="0.25">
      <c r="A171" s="41">
        <v>45440</v>
      </c>
      <c r="B171" s="37">
        <v>35494053814</v>
      </c>
      <c r="C171" s="32" t="s">
        <v>201</v>
      </c>
      <c r="D171" s="30" t="s">
        <v>202</v>
      </c>
      <c r="E171" s="21"/>
      <c r="F171" s="21">
        <v>7350</v>
      </c>
      <c r="G171" s="18">
        <f t="shared" ref="G171:G176" si="18">+G170-F171</f>
        <v>647040.19382000354</v>
      </c>
    </row>
    <row r="172" spans="1:7" x14ac:dyDescent="0.25">
      <c r="A172" s="41">
        <v>45440</v>
      </c>
      <c r="B172" s="46">
        <v>35494189196</v>
      </c>
      <c r="C172" s="33" t="s">
        <v>203</v>
      </c>
      <c r="D172" s="30" t="s">
        <v>204</v>
      </c>
      <c r="E172" s="21"/>
      <c r="F172" s="21">
        <v>11424.49</v>
      </c>
      <c r="G172" s="18">
        <f t="shared" si="18"/>
        <v>635615.70382000355</v>
      </c>
    </row>
    <row r="173" spans="1:7" x14ac:dyDescent="0.25">
      <c r="A173" s="41">
        <v>45440</v>
      </c>
      <c r="B173" s="37">
        <v>35494282944</v>
      </c>
      <c r="C173" s="30" t="s">
        <v>205</v>
      </c>
      <c r="D173" s="28" t="s">
        <v>206</v>
      </c>
      <c r="E173" s="21"/>
      <c r="F173" s="21">
        <v>78827.429999999993</v>
      </c>
      <c r="G173" s="18">
        <f t="shared" si="18"/>
        <v>556788.27382000349</v>
      </c>
    </row>
    <row r="174" spans="1:7" x14ac:dyDescent="0.25">
      <c r="A174" s="41">
        <v>45440</v>
      </c>
      <c r="B174" s="37">
        <v>35494394730</v>
      </c>
      <c r="C174" s="32" t="s">
        <v>207</v>
      </c>
      <c r="D174" s="28" t="s">
        <v>208</v>
      </c>
      <c r="E174" s="21"/>
      <c r="F174" s="21">
        <v>20090</v>
      </c>
      <c r="G174" s="18">
        <f t="shared" si="18"/>
        <v>536698.27382000349</v>
      </c>
    </row>
    <row r="175" spans="1:7" x14ac:dyDescent="0.25">
      <c r="A175" s="41">
        <v>45440</v>
      </c>
      <c r="B175" s="37">
        <v>35494518205</v>
      </c>
      <c r="C175" s="32" t="s">
        <v>209</v>
      </c>
      <c r="D175" s="28" t="s">
        <v>210</v>
      </c>
      <c r="E175" s="21"/>
      <c r="F175" s="21">
        <v>29768.32</v>
      </c>
      <c r="G175" s="18">
        <f t="shared" si="18"/>
        <v>506929.95382000349</v>
      </c>
    </row>
    <row r="176" spans="1:7" x14ac:dyDescent="0.25">
      <c r="A176" s="41">
        <v>45440</v>
      </c>
      <c r="B176" s="37">
        <v>35494584388</v>
      </c>
      <c r="C176" s="33" t="s">
        <v>92</v>
      </c>
      <c r="D176" s="28" t="s">
        <v>75</v>
      </c>
      <c r="E176" s="21"/>
      <c r="F176" s="21">
        <v>17856</v>
      </c>
      <c r="G176" s="18">
        <f t="shared" si="18"/>
        <v>489073.95382000349</v>
      </c>
    </row>
    <row r="177" spans="1:7" x14ac:dyDescent="0.25">
      <c r="A177" s="41">
        <v>45441</v>
      </c>
      <c r="B177" s="45" t="s">
        <v>211</v>
      </c>
      <c r="C177" s="33" t="s">
        <v>13</v>
      </c>
      <c r="D177" s="28"/>
      <c r="E177" s="21">
        <v>449390.41</v>
      </c>
      <c r="F177" s="21"/>
      <c r="G177" s="18">
        <f t="shared" ref="G177:G182" si="19">+G176+E177</f>
        <v>938464.36382000346</v>
      </c>
    </row>
    <row r="178" spans="1:7" x14ac:dyDescent="0.25">
      <c r="A178" s="41">
        <v>45441</v>
      </c>
      <c r="B178" s="45" t="s">
        <v>212</v>
      </c>
      <c r="C178" s="33" t="s">
        <v>13</v>
      </c>
      <c r="D178" s="28" t="s">
        <v>213</v>
      </c>
      <c r="E178" s="21">
        <v>311790.34000000003</v>
      </c>
      <c r="F178" s="21"/>
      <c r="G178" s="18">
        <f t="shared" si="19"/>
        <v>1250254.7038200034</v>
      </c>
    </row>
    <row r="179" spans="1:7" x14ac:dyDescent="0.25">
      <c r="A179" s="41">
        <v>45441</v>
      </c>
      <c r="B179" s="29">
        <v>90010351</v>
      </c>
      <c r="C179" s="22" t="s">
        <v>19</v>
      </c>
      <c r="D179" s="23" t="s">
        <v>20</v>
      </c>
      <c r="E179" s="21">
        <v>4820</v>
      </c>
      <c r="F179" s="21"/>
      <c r="G179" s="18">
        <f t="shared" si="19"/>
        <v>1255074.7038200034</v>
      </c>
    </row>
    <row r="180" spans="1:7" x14ac:dyDescent="0.25">
      <c r="A180" s="41">
        <v>45441</v>
      </c>
      <c r="B180" s="29">
        <v>90010354</v>
      </c>
      <c r="C180" s="22" t="s">
        <v>19</v>
      </c>
      <c r="D180" s="23" t="s">
        <v>20</v>
      </c>
      <c r="E180" s="21">
        <v>4650</v>
      </c>
      <c r="F180" s="21"/>
      <c r="G180" s="18">
        <f t="shared" si="19"/>
        <v>1259724.7038200034</v>
      </c>
    </row>
    <row r="181" spans="1:7" x14ac:dyDescent="0.25">
      <c r="A181" s="41">
        <v>45441</v>
      </c>
      <c r="B181" s="29">
        <v>90010357</v>
      </c>
      <c r="C181" s="20" t="s">
        <v>16</v>
      </c>
      <c r="D181" s="20" t="s">
        <v>16</v>
      </c>
      <c r="E181" s="21">
        <v>9340</v>
      </c>
      <c r="F181" s="21"/>
      <c r="G181" s="18">
        <f t="shared" si="19"/>
        <v>1269064.7038200034</v>
      </c>
    </row>
    <row r="182" spans="1:7" x14ac:dyDescent="0.25">
      <c r="A182" s="41">
        <v>45441</v>
      </c>
      <c r="B182" s="29">
        <v>90010360</v>
      </c>
      <c r="C182" s="20" t="s">
        <v>16</v>
      </c>
      <c r="D182" s="20" t="s">
        <v>16</v>
      </c>
      <c r="E182" s="21">
        <v>21595</v>
      </c>
      <c r="F182" s="21"/>
      <c r="G182" s="18">
        <f t="shared" si="19"/>
        <v>1290659.7038200034</v>
      </c>
    </row>
    <row r="183" spans="1:7" x14ac:dyDescent="0.25">
      <c r="A183" s="41">
        <v>45443</v>
      </c>
      <c r="B183" s="37">
        <v>35538710780</v>
      </c>
      <c r="C183" s="22" t="s">
        <v>214</v>
      </c>
      <c r="D183" s="28" t="s">
        <v>215</v>
      </c>
      <c r="E183" s="21"/>
      <c r="F183" s="21">
        <v>19468.560000000001</v>
      </c>
      <c r="G183" s="18">
        <f t="shared" ref="G183:G194" si="20">+G182-F183</f>
        <v>1271191.1438200034</v>
      </c>
    </row>
    <row r="184" spans="1:7" x14ac:dyDescent="0.25">
      <c r="A184" s="41">
        <v>45443</v>
      </c>
      <c r="B184" s="37">
        <v>35538840533</v>
      </c>
      <c r="C184" s="47" t="s">
        <v>216</v>
      </c>
      <c r="D184" s="28" t="s">
        <v>217</v>
      </c>
      <c r="E184" s="21"/>
      <c r="F184" s="21">
        <v>152469.20000000001</v>
      </c>
      <c r="G184" s="18">
        <f t="shared" si="20"/>
        <v>1118721.9438200034</v>
      </c>
    </row>
    <row r="185" spans="1:7" x14ac:dyDescent="0.25">
      <c r="A185" s="41">
        <v>45443</v>
      </c>
      <c r="B185" s="37">
        <v>35539182366</v>
      </c>
      <c r="C185" s="32" t="s">
        <v>218</v>
      </c>
      <c r="D185" s="28" t="s">
        <v>219</v>
      </c>
      <c r="E185" s="21"/>
      <c r="F185" s="21">
        <v>123801.39</v>
      </c>
      <c r="G185" s="18">
        <f t="shared" si="20"/>
        <v>994920.55382000341</v>
      </c>
    </row>
    <row r="186" spans="1:7" x14ac:dyDescent="0.25">
      <c r="A186" s="41">
        <v>45443</v>
      </c>
      <c r="B186" s="37">
        <v>35539246594</v>
      </c>
      <c r="C186" s="32" t="s">
        <v>218</v>
      </c>
      <c r="D186" s="30" t="s">
        <v>220</v>
      </c>
      <c r="E186" s="21"/>
      <c r="F186" s="21">
        <v>24397.13</v>
      </c>
      <c r="G186" s="18">
        <f t="shared" si="20"/>
        <v>970523.4238200034</v>
      </c>
    </row>
    <row r="187" spans="1:7" x14ac:dyDescent="0.25">
      <c r="A187" s="41">
        <v>45443</v>
      </c>
      <c r="B187" s="37">
        <v>35539343466</v>
      </c>
      <c r="C187" s="32" t="s">
        <v>221</v>
      </c>
      <c r="D187" s="28" t="s">
        <v>222</v>
      </c>
      <c r="E187" s="21"/>
      <c r="F187" s="21">
        <v>35432.199999999997</v>
      </c>
      <c r="G187" s="18">
        <f t="shared" si="20"/>
        <v>935091.22382000345</v>
      </c>
    </row>
    <row r="188" spans="1:7" x14ac:dyDescent="0.25">
      <c r="A188" s="41">
        <v>45443</v>
      </c>
      <c r="B188" s="37">
        <v>35548814290</v>
      </c>
      <c r="C188" s="33" t="s">
        <v>223</v>
      </c>
      <c r="D188" s="28" t="s">
        <v>75</v>
      </c>
      <c r="E188" s="21"/>
      <c r="F188" s="21">
        <v>86372.5</v>
      </c>
      <c r="G188" s="18">
        <f t="shared" si="20"/>
        <v>848718.72382000345</v>
      </c>
    </row>
    <row r="189" spans="1:7" x14ac:dyDescent="0.25">
      <c r="A189" s="41">
        <v>45443</v>
      </c>
      <c r="B189" s="37">
        <v>35548864277</v>
      </c>
      <c r="C189" s="33" t="s">
        <v>224</v>
      </c>
      <c r="D189" s="28" t="s">
        <v>225</v>
      </c>
      <c r="E189" s="48"/>
      <c r="F189" s="21">
        <v>189044.59</v>
      </c>
      <c r="G189" s="18">
        <f t="shared" si="20"/>
        <v>659674.13382000348</v>
      </c>
    </row>
    <row r="190" spans="1:7" x14ac:dyDescent="0.25">
      <c r="A190" s="41">
        <v>45443</v>
      </c>
      <c r="B190" s="37">
        <v>35548945498</v>
      </c>
      <c r="C190" s="44" t="s">
        <v>226</v>
      </c>
      <c r="D190" s="44" t="s">
        <v>62</v>
      </c>
      <c r="E190" s="48"/>
      <c r="F190" s="21">
        <v>33674</v>
      </c>
      <c r="G190" s="18">
        <f t="shared" si="20"/>
        <v>626000.13382000348</v>
      </c>
    </row>
    <row r="191" spans="1:7" x14ac:dyDescent="0.25">
      <c r="A191" s="41">
        <v>45443</v>
      </c>
      <c r="B191" s="37">
        <v>35549197527</v>
      </c>
      <c r="C191" s="44" t="s">
        <v>227</v>
      </c>
      <c r="D191" s="44" t="s">
        <v>228</v>
      </c>
      <c r="E191" s="21"/>
      <c r="F191" s="21">
        <v>118819.22</v>
      </c>
      <c r="G191" s="18">
        <f t="shared" si="20"/>
        <v>507180.91382000351</v>
      </c>
    </row>
    <row r="192" spans="1:7" x14ac:dyDescent="0.25">
      <c r="A192" s="41">
        <v>45443</v>
      </c>
      <c r="B192" s="37">
        <v>35549271002</v>
      </c>
      <c r="C192" s="30" t="s">
        <v>229</v>
      </c>
      <c r="D192" s="28" t="s">
        <v>230</v>
      </c>
      <c r="E192" s="21"/>
      <c r="F192" s="21">
        <v>177930</v>
      </c>
      <c r="G192" s="18">
        <f t="shared" si="20"/>
        <v>329250.91382000351</v>
      </c>
    </row>
    <row r="193" spans="1:7" x14ac:dyDescent="0.25">
      <c r="A193" s="41">
        <v>45443</v>
      </c>
      <c r="B193" s="37">
        <v>35549484896</v>
      </c>
      <c r="C193" s="32" t="s">
        <v>231</v>
      </c>
      <c r="D193" s="30" t="s">
        <v>232</v>
      </c>
      <c r="E193" s="21"/>
      <c r="F193" s="21">
        <v>65531</v>
      </c>
      <c r="G193" s="18">
        <f t="shared" si="20"/>
        <v>263719.91382000351</v>
      </c>
    </row>
    <row r="194" spans="1:7" x14ac:dyDescent="0.25">
      <c r="A194" s="49"/>
      <c r="B194" s="50"/>
      <c r="C194" s="51"/>
      <c r="D194" s="52"/>
      <c r="E194" s="53"/>
      <c r="F194" s="53">
        <v>17999.21</v>
      </c>
      <c r="G194" s="18">
        <f t="shared" si="20"/>
        <v>245720.70382000352</v>
      </c>
    </row>
    <row r="195" spans="1:7" ht="15.75" thickBot="1" x14ac:dyDescent="0.3">
      <c r="A195" s="54"/>
      <c r="B195" s="55"/>
      <c r="C195" s="56"/>
      <c r="D195" s="56"/>
      <c r="E195" s="57">
        <f>SUM(E6:E193)</f>
        <v>11791504.870000001</v>
      </c>
      <c r="F195" s="57">
        <f>SUM(F6:F194)</f>
        <v>11686033.596499998</v>
      </c>
      <c r="G195" s="58"/>
    </row>
    <row r="196" spans="1:7" x14ac:dyDescent="0.25">
      <c r="A196" s="59"/>
      <c r="B196" s="60"/>
      <c r="C196" s="61"/>
      <c r="D196" s="61"/>
      <c r="E196" s="62"/>
      <c r="F196" s="62"/>
      <c r="G196" s="63"/>
    </row>
    <row r="199" spans="1:7" x14ac:dyDescent="0.25">
      <c r="A199" s="64" t="s">
        <v>233</v>
      </c>
      <c r="B199" s="64"/>
      <c r="C199" s="65"/>
      <c r="D199" s="64" t="s">
        <v>234</v>
      </c>
      <c r="E199" s="65"/>
      <c r="F199" s="66" t="s">
        <v>235</v>
      </c>
      <c r="G199" s="65"/>
    </row>
    <row r="200" spans="1:7" x14ac:dyDescent="0.25">
      <c r="A200" s="64"/>
      <c r="B200" s="64"/>
      <c r="C200" s="65"/>
      <c r="D200" s="64"/>
      <c r="E200" s="65"/>
      <c r="F200" s="66"/>
      <c r="G200" s="65"/>
    </row>
    <row r="201" spans="1:7" x14ac:dyDescent="0.25">
      <c r="A201" s="64" t="s">
        <v>236</v>
      </c>
      <c r="B201" s="64"/>
      <c r="C201" s="65"/>
      <c r="D201" s="64" t="s">
        <v>237</v>
      </c>
      <c r="E201" s="65"/>
      <c r="F201" s="66" t="s">
        <v>238</v>
      </c>
      <c r="G201" s="65"/>
    </row>
    <row r="202" spans="1:7" x14ac:dyDescent="0.25">
      <c r="A202" s="64" t="s">
        <v>239</v>
      </c>
      <c r="B202" s="64"/>
      <c r="C202" s="65"/>
      <c r="D202" s="64" t="s">
        <v>240</v>
      </c>
      <c r="E202" s="65"/>
      <c r="F202" s="66" t="s">
        <v>241</v>
      </c>
      <c r="G202" s="65"/>
    </row>
  </sheetData>
  <mergeCells count="3">
    <mergeCell ref="A1:G1"/>
    <mergeCell ref="A2:G2"/>
    <mergeCell ref="A3:G3"/>
  </mergeCells>
  <pageMargins left="0.7" right="0.7" top="0.75" bottom="0.75" header="0.3" footer="0.3"/>
  <pageSetup paperSize="9" scale="5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2024-06-07T18:45:52Z</cp:lastPrinted>
  <dcterms:created xsi:type="dcterms:W3CDTF">2024-06-07T18:45:11Z</dcterms:created>
  <dcterms:modified xsi:type="dcterms:W3CDTF">2024-06-07T18:46:29Z</dcterms:modified>
</cp:coreProperties>
</file>