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760AB30-58CC-4FAA-9972-8AF3291EEE56}" xr6:coauthVersionLast="47" xr6:coauthVersionMax="47" xr10:uidLastSave="{00000000-0000-0000-0000-000000000000}"/>
  <bookViews>
    <workbookView xWindow="-120" yWindow="-120" windowWidth="15600" windowHeight="11160" xr2:uid="{FBA80A79-6C0B-41E1-9836-2F8809DF838B}"/>
  </bookViews>
  <sheets>
    <sheet name="Balance General enero 2024" sheetId="7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7" l="1"/>
  <c r="H32" i="7"/>
  <c r="H38" i="7" s="1"/>
  <c r="H48" i="7" s="1"/>
  <c r="F32" i="7"/>
  <c r="F38" i="7" s="1"/>
  <c r="F48" i="7" s="1"/>
  <c r="F31" i="7"/>
  <c r="F30" i="7"/>
  <c r="H24" i="7"/>
  <c r="H26" i="7" s="1"/>
  <c r="F23" i="7"/>
  <c r="F22" i="7"/>
  <c r="F21" i="7"/>
  <c r="F24" i="7" s="1"/>
  <c r="H18" i="7"/>
  <c r="F17" i="7"/>
  <c r="F16" i="7"/>
  <c r="F15" i="7"/>
  <c r="F18" i="7" s="1"/>
  <c r="H12" i="7"/>
  <c r="C6" i="7"/>
  <c r="F26" i="7" l="1"/>
  <c r="I48" i="7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<sst xmlns="http://schemas.openxmlformats.org/spreadsheetml/2006/main" count="54" uniqueCount="54">
  <si>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</si>
  <si>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</si>
  <si>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</si>
  <si>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</si>
  <si>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</si>
  <si>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</si>
  <si>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</si>
  <si>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</si>
  <si>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</si>
  <si>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</si>
  <si>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</si>
  <si>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</si>
  <si>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</si>
  <si>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</si>
  <si>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</si>
  <si>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</si>
  <si>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</si>
  <si>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</si>
  <si>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</si>
  <si>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</si>
  <si>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</si>
  <si>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</si>
  <si>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</si>
  <si>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</si>
  <si>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</si>
  <si>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</si>
  <si>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</si>
  <si>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</si>
  <si>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</si>
  <si>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</si>
  <si>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</si>
  <si>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</si>
  <si>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</si>
  <si>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</si>
  <si>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</si>
  <si>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</si>
  <si>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</si>
  <si>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</si>
  <si>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</si>
  <si>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</si>
  <si>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</si>
  <si>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</si>
  <si>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</si>
  <si>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</si>
  <si>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</si>
  <si>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</si>
  <si>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</si>
  <si>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</si>
  <si>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</si>
  <si>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</si>
  <si>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</si>
  <si>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</si>
  <si>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</si>
  <si>
    <t>Al 29 de Enero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</si>
</sst>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horizontal="left" vertical="center"/>
    </xf>
    <xf numFmtId="1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3" fillId="2" borderId="0" xfId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41" fontId="3" fillId="2" borderId="0" xfId="0" applyNumberFormat="1" applyFont="1" applyFill="1" applyAlignment="1">
      <alignment vertical="center"/>
    </xf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3" fontId="3" fillId="2" borderId="0" xfId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43" fontId="7" fillId="2" borderId="1" xfId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3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7" fillId="2" borderId="2" xfId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41" fontId="7" fillId="2" borderId="2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left" vertical="center"/>
    </xf>
    <xf numFmtId="43" fontId="3" fillId="2" borderId="0" xfId="1" applyFont="1" applyFill="1" applyBorder="1" applyAlignment="1">
      <alignment vertical="center"/>
    </xf>
    <xf numFmtId="43" fontId="3" fillId="2" borderId="1" xfId="1" applyFont="1" applyFill="1" applyBorder="1" applyAlignment="1"/>
    <xf numFmtId="43" fontId="7" fillId="2" borderId="0" xfId="1" applyFont="1" applyFill="1" applyBorder="1" applyAlignment="1">
      <alignment vertical="center"/>
    </xf>
    <xf numFmtId="0" fontId="7" fillId="2" borderId="0" xfId="0" applyFont="1" applyFill="1" applyAlignment="1">
      <alignment horizontal="left" vertical="top"/>
    </xf>
    <xf numFmtId="41" fontId="3" fillId="2" borderId="1" xfId="0" applyNumberFormat="1" applyFont="1" applyFill="1" applyBorder="1" applyAlignment="1">
      <alignment vertical="center"/>
    </xf>
    <xf numFmtId="41" fontId="3" fillId="0" borderId="0" xfId="0" applyNumberFormat="1" applyFont="1" applyAlignment="1">
      <alignment vertical="center"/>
    </xf>
    <xf numFmtId="0" fontId="7" fillId="2" borderId="0" xfId="0" applyFon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43" fontId="3" fillId="0" borderId="0" xfId="0" applyNumberFormat="1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6">
    <cellStyle name="Millares" xfId="1" builtinId="3"/>
    <cellStyle name="Millares 2" xfId="3" xr:uid="{488276B7-B59B-4B9B-BD5C-E5C44CBF6C2C}"/>
    <cellStyle name="Millares 2 2" xfId="4" xr:uid="{BF4AB9FB-8954-4752-A6B7-74179B45C6D4}"/>
    <cellStyle name="Normal" xfId="0" builtinId="0"/>
    <cellStyle name="Normal 2" xfId="2" xr:uid="{43762BCD-765A-4D0C-8BFF-EE3A2EEF4BD5}"/>
    <cellStyle name="Porcentaje 2" xfId="5" xr:uid="{1F768417-2172-47BA-95E4-CC62A3E337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419101</xdr:colOff>
      <xdr:row>5</xdr:row>
      <xdr:rowOff>123825</xdr:rowOff>
    </xdr:from>
    <xdr:to>
      <xdr:col>3</xdr:col>
      <xdr:colOff>1828801</xdr:colOff>
      <xdr:row>10</xdr:row>
      <xdr:rowOff>123825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1EC0D475-DB0A-4E2A-B841-9EC016F7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1" y="1076325"/>
          <a:ext cx="14097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1066800</xdr:colOff>
      <xdr:row>7</xdr:row>
      <xdr:rowOff>28575</xdr:rowOff>
    </xdr:from>
    <xdr:to>
      <xdr:col>8</xdr:col>
      <xdr:colOff>180975</xdr:colOff>
      <xdr:row>10</xdr:row>
      <xdr:rowOff>171450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41F15797-C495-47E7-90C1-235208D3B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1381125"/>
          <a:ext cx="9906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%20ENERO2024\ESTADOS%20FINACIERO%20ENERO2024.xls" TargetMode="External"/><Relationship Id="rId1" Type="http://schemas.openxmlformats.org/officeDocument/2006/relationships/externalLinkPath" Target="/Users/admin/Desktop/INFORME%20ENERO2024/ESTADOS%20FINACIERO%20ENERO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3427597.69</v>
          </cell>
        </row>
        <row r="9">
          <cell r="E9">
            <v>17781122.790000003</v>
          </cell>
        </row>
        <row r="10">
          <cell r="E10">
            <v>3939193.4699999997</v>
          </cell>
        </row>
        <row r="13">
          <cell r="F13">
            <v>0</v>
          </cell>
        </row>
        <row r="16">
          <cell r="F16">
            <v>48778921.630000003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9A418-FA4F-42C3-8DA4-AA1909C52D82}">
  <dimension ref="A2:N62"/>
  <sheetViews>
    <sheetView tabSelected="1" topLeftCell="C1" workbookViewId="0">
      <selection activeCell="K8" sqref="K8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4" style="2" customWidth="1"/>
    <col min="6" max="6" width="26.42578125" style="2" customWidth="1"/>
    <col min="7" max="7" width="1.7109375" style="2" customWidth="1"/>
    <col min="8" max="8" width="13.140625" style="2" hidden="1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4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4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4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4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4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4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4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4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4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4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4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4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4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4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4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4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4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4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4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4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4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4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4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4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4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4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4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4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4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4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4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4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4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4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4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4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4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4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4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4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4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4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4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4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4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4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4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4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4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4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4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4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4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4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4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4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4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4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4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4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4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4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4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41" t="str">
        <f>+[1]BC!D5</f>
        <v>Servicio Nacional de Salud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0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1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53</v>
      </c>
      <c r="D9" s="41"/>
      <c r="E9" s="41"/>
      <c r="F9" s="41"/>
      <c r="G9" s="41"/>
      <c r="H9" s="41"/>
      <c r="I9" s="41"/>
      <c r="J9" s="41"/>
    </row>
    <row r="10" spans="1:10" ht="15.75" x14ac:dyDescent="0.25">
      <c r="C10" s="41" t="s">
        <v>2</v>
      </c>
      <c r="D10" s="41"/>
      <c r="E10" s="41"/>
      <c r="F10" s="41"/>
      <c r="G10" s="41"/>
      <c r="H10" s="41"/>
      <c r="I10" s="41"/>
      <c r="J10" s="41"/>
    </row>
    <row r="11" spans="1:10" x14ac:dyDescent="0.25">
      <c r="C11" s="3"/>
      <c r="D11" s="5"/>
      <c r="E11" s="5"/>
      <c r="F11" s="3"/>
      <c r="G11" s="3"/>
      <c r="H11" s="3"/>
    </row>
    <row r="12" spans="1:10" x14ac:dyDescent="0.25">
      <c r="C12" s="3"/>
      <c r="D12" s="3"/>
      <c r="E12" s="3"/>
      <c r="F12" s="6"/>
      <c r="G12" s="7"/>
      <c r="H12" s="6">
        <f>+[2]BC!G11</f>
        <v>2016</v>
      </c>
    </row>
    <row r="13" spans="1:10" x14ac:dyDescent="0.25">
      <c r="A13" s="1" t="s">
        <v>3</v>
      </c>
      <c r="C13" s="8" t="s">
        <v>4</v>
      </c>
      <c r="D13" s="9"/>
      <c r="E13" s="9"/>
      <c r="F13" s="10"/>
      <c r="G13" s="11"/>
      <c r="H13" s="11"/>
    </row>
    <row r="14" spans="1:10" x14ac:dyDescent="0.25">
      <c r="C14" s="8" t="s">
        <v>5</v>
      </c>
      <c r="D14" s="9"/>
      <c r="E14" s="9"/>
      <c r="F14" s="11"/>
      <c r="G14" s="11"/>
      <c r="H14" s="11"/>
    </row>
    <row r="15" spans="1:10" x14ac:dyDescent="0.25">
      <c r="A15" s="1" t="s">
        <v>6</v>
      </c>
      <c r="C15" s="3"/>
      <c r="D15" s="3" t="s">
        <v>7</v>
      </c>
      <c r="E15" s="3"/>
      <c r="F15" s="12">
        <f>'[3]Balanza Comprobacion'!E8</f>
        <v>3427597.69</v>
      </c>
      <c r="G15" s="13"/>
      <c r="H15" s="14"/>
    </row>
    <row r="16" spans="1:10" customFormat="1" x14ac:dyDescent="0.25">
      <c r="A16" s="15" t="s">
        <v>8</v>
      </c>
      <c r="B16" s="16"/>
      <c r="C16" s="17"/>
      <c r="D16" s="3" t="s">
        <v>9</v>
      </c>
      <c r="E16" s="3"/>
      <c r="F16" s="18">
        <f>'[3]Balanza Comprobacion'!E9</f>
        <v>17781122.790000003</v>
      </c>
      <c r="G16" s="19"/>
      <c r="H16" s="20"/>
      <c r="I16" s="16"/>
    </row>
    <row r="17" spans="1:14" customFormat="1" x14ac:dyDescent="0.25">
      <c r="A17" s="15" t="s">
        <v>10</v>
      </c>
      <c r="B17" s="16"/>
      <c r="C17" s="17"/>
      <c r="D17" s="3" t="s">
        <v>11</v>
      </c>
      <c r="E17" s="3"/>
      <c r="F17" s="18">
        <f>'[3]Balanza Comprobacion'!E10</f>
        <v>3939193.4699999997</v>
      </c>
      <c r="G17" s="19"/>
      <c r="H17" s="20"/>
      <c r="I17" s="16"/>
    </row>
    <row r="18" spans="1:14" x14ac:dyDescent="0.25">
      <c r="C18" s="8" t="s">
        <v>12</v>
      </c>
      <c r="D18" s="3"/>
      <c r="E18" s="3"/>
      <c r="F18" s="21">
        <f>SUM(F14:F17)</f>
        <v>25147913.950000003</v>
      </c>
      <c r="G18" s="13"/>
      <c r="H18" s="22">
        <f>SUM(H14:H17)</f>
        <v>0</v>
      </c>
    </row>
    <row r="19" spans="1:14" x14ac:dyDescent="0.25">
      <c r="C19" s="8"/>
      <c r="D19" s="3"/>
      <c r="E19" s="3"/>
      <c r="F19" s="23"/>
      <c r="G19" s="13"/>
      <c r="H19" s="23"/>
    </row>
    <row r="20" spans="1:14" x14ac:dyDescent="0.25">
      <c r="C20" s="8" t="s">
        <v>13</v>
      </c>
      <c r="D20" s="3"/>
      <c r="E20" s="3"/>
      <c r="F20" s="14"/>
      <c r="G20" s="14"/>
      <c r="H20" s="14"/>
      <c r="L20" s="24"/>
      <c r="N20" s="25"/>
    </row>
    <row r="21" spans="1:14" customFormat="1" x14ac:dyDescent="0.25">
      <c r="A21" s="15" t="s">
        <v>14</v>
      </c>
      <c r="B21" s="16"/>
      <c r="C21" s="17"/>
      <c r="D21" s="3" t="s">
        <v>15</v>
      </c>
      <c r="E21" s="3"/>
      <c r="F21" s="18">
        <f>'[3]Balanza Comprobacion'!E12</f>
        <v>0</v>
      </c>
      <c r="G21" s="19"/>
      <c r="H21" s="20"/>
      <c r="I21" s="16"/>
    </row>
    <row r="22" spans="1:14" customFormat="1" x14ac:dyDescent="0.25">
      <c r="A22" s="15" t="s">
        <v>16</v>
      </c>
      <c r="B22" s="16"/>
      <c r="C22" s="17"/>
      <c r="D22" s="3" t="s">
        <v>17</v>
      </c>
      <c r="E22" s="3"/>
      <c r="F22" s="20">
        <f>'[3]Benef. Empl x pagar Larg. Plaz'!B13</f>
        <v>0</v>
      </c>
      <c r="G22" s="19"/>
      <c r="H22" s="20"/>
      <c r="I22" s="16"/>
    </row>
    <row r="23" spans="1:14" customFormat="1" x14ac:dyDescent="0.25">
      <c r="A23" s="15" t="s">
        <v>18</v>
      </c>
      <c r="B23" s="16"/>
      <c r="C23" s="17"/>
      <c r="D23" s="3" t="s">
        <v>19</v>
      </c>
      <c r="E23" s="3"/>
      <c r="F23" s="26">
        <f>'[3]Balanza Comprobacion'!F13</f>
        <v>0</v>
      </c>
      <c r="G23" s="19"/>
      <c r="H23" s="20"/>
      <c r="I23" s="16"/>
    </row>
    <row r="24" spans="1:14" x14ac:dyDescent="0.25">
      <c r="C24" s="8" t="s">
        <v>20</v>
      </c>
      <c r="D24" s="3"/>
      <c r="E24" s="3"/>
      <c r="F24" s="21">
        <f>F21-F23</f>
        <v>0</v>
      </c>
      <c r="G24" s="13"/>
      <c r="H24" s="22">
        <f>SUM(H21:H23)</f>
        <v>0</v>
      </c>
      <c r="L24" s="27"/>
    </row>
    <row r="25" spans="1:14" x14ac:dyDescent="0.25">
      <c r="C25" s="8"/>
      <c r="D25" s="3"/>
      <c r="E25" s="3"/>
      <c r="F25" s="23"/>
      <c r="G25" s="13"/>
      <c r="H25" s="23"/>
      <c r="L25" s="27"/>
    </row>
    <row r="26" spans="1:14" ht="15.75" thickBot="1" x14ac:dyDescent="0.3">
      <c r="C26" s="8" t="s">
        <v>21</v>
      </c>
      <c r="D26" s="3"/>
      <c r="E26" s="3"/>
      <c r="F26" s="28">
        <f>SUM(F24,F18)</f>
        <v>25147913.950000003</v>
      </c>
      <c r="G26" s="29"/>
      <c r="H26" s="30">
        <f>SUM(H24,H18)</f>
        <v>0</v>
      </c>
    </row>
    <row r="27" spans="1:14" ht="15.75" thickTop="1" x14ac:dyDescent="0.25">
      <c r="C27" s="3"/>
      <c r="D27" s="3" t="s">
        <v>22</v>
      </c>
      <c r="E27" s="3"/>
      <c r="F27" s="14"/>
      <c r="G27" s="14"/>
      <c r="H27" s="14"/>
    </row>
    <row r="28" spans="1:14" x14ac:dyDescent="0.25">
      <c r="C28" s="31" t="s">
        <v>23</v>
      </c>
      <c r="D28" s="3"/>
      <c r="E28" s="3"/>
      <c r="F28" s="14"/>
      <c r="G28" s="14"/>
      <c r="H28" s="14"/>
    </row>
    <row r="29" spans="1:14" x14ac:dyDescent="0.25">
      <c r="C29" s="8" t="s">
        <v>24</v>
      </c>
      <c r="D29" s="3"/>
      <c r="E29" s="3"/>
      <c r="F29" s="13"/>
      <c r="G29" s="13"/>
      <c r="H29" s="13"/>
    </row>
    <row r="30" spans="1:14" x14ac:dyDescent="0.25">
      <c r="A30" s="1" t="s">
        <v>25</v>
      </c>
      <c r="C30" s="3"/>
      <c r="D30" s="3" t="s">
        <v>26</v>
      </c>
      <c r="E30" s="3"/>
      <c r="F30" s="32">
        <f>'[3]Balanza Comprobacion'!F16</f>
        <v>48778921.630000003</v>
      </c>
      <c r="G30" s="13"/>
      <c r="H30" s="14"/>
    </row>
    <row r="31" spans="1:14" customFormat="1" x14ac:dyDescent="0.25">
      <c r="A31" s="15" t="s">
        <v>27</v>
      </c>
      <c r="B31" s="16"/>
      <c r="C31" s="17"/>
      <c r="D31" s="3" t="s">
        <v>28</v>
      </c>
      <c r="E31" s="3"/>
      <c r="F31" s="33">
        <f>'[3]Balanza Comprobacion'!F18</f>
        <v>0</v>
      </c>
      <c r="G31" s="19"/>
      <c r="H31" s="20"/>
      <c r="I31" s="16"/>
    </row>
    <row r="32" spans="1:14" x14ac:dyDescent="0.25">
      <c r="C32" s="8" t="s">
        <v>29</v>
      </c>
      <c r="D32" s="3"/>
      <c r="E32" s="3"/>
      <c r="F32" s="34">
        <f>SUM(F30:F31)</f>
        <v>48778921.630000003</v>
      </c>
      <c r="G32" s="13"/>
      <c r="H32" s="23">
        <f>SUM(H30:H31)</f>
        <v>0</v>
      </c>
    </row>
    <row r="33" spans="1:9" x14ac:dyDescent="0.25">
      <c r="C33" s="8"/>
      <c r="D33" s="3"/>
      <c r="E33" s="3"/>
      <c r="F33" s="23"/>
      <c r="G33" s="13"/>
      <c r="H33" s="14"/>
    </row>
    <row r="34" spans="1:9" customFormat="1" x14ac:dyDescent="0.25">
      <c r="A34" s="15"/>
      <c r="B34" s="16"/>
      <c r="C34" s="35" t="s">
        <v>30</v>
      </c>
      <c r="D34" s="17"/>
      <c r="E34" s="17"/>
      <c r="F34" s="20">
        <v>0</v>
      </c>
      <c r="G34" s="20"/>
      <c r="H34" s="20"/>
      <c r="I34" s="16"/>
    </row>
    <row r="35" spans="1:9" customFormat="1" x14ac:dyDescent="0.25">
      <c r="A35" s="15"/>
      <c r="B35" s="16"/>
      <c r="C35" s="35"/>
      <c r="D35" s="17" t="s">
        <v>31</v>
      </c>
      <c r="E35" s="17"/>
      <c r="F35" s="20"/>
      <c r="G35" s="20"/>
      <c r="H35" s="20"/>
      <c r="I35" s="16"/>
    </row>
    <row r="36" spans="1:9" customFormat="1" ht="16.5" customHeight="1" x14ac:dyDescent="0.25">
      <c r="A36" s="15"/>
      <c r="B36" s="16"/>
      <c r="C36" s="35" t="s">
        <v>32</v>
      </c>
      <c r="D36" s="17"/>
      <c r="E36" s="17"/>
      <c r="F36" s="22">
        <v>0</v>
      </c>
      <c r="G36" s="19"/>
      <c r="H36" s="14"/>
      <c r="I36" s="16"/>
    </row>
    <row r="37" spans="1:9" customFormat="1" ht="16.5" customHeight="1" x14ac:dyDescent="0.25">
      <c r="A37" s="15"/>
      <c r="B37" s="16"/>
      <c r="C37" s="35"/>
      <c r="D37" s="17"/>
      <c r="E37" s="17"/>
      <c r="F37" s="23"/>
      <c r="G37" s="19"/>
      <c r="H37" s="14"/>
      <c r="I37" s="16"/>
    </row>
    <row r="38" spans="1:9" x14ac:dyDescent="0.25">
      <c r="C38" s="8" t="s">
        <v>33</v>
      </c>
      <c r="D38" s="3"/>
      <c r="E38" s="3"/>
      <c r="F38" s="34">
        <f>+F32+F36</f>
        <v>48778921.630000003</v>
      </c>
      <c r="G38" s="29"/>
      <c r="H38" s="22">
        <f>SUM(H32,H36)</f>
        <v>0</v>
      </c>
    </row>
    <row r="39" spans="1:9" x14ac:dyDescent="0.25">
      <c r="C39" s="8"/>
      <c r="D39" s="3"/>
      <c r="E39" s="3"/>
      <c r="F39" s="14"/>
      <c r="G39" s="14"/>
      <c r="H39" s="14"/>
    </row>
    <row r="40" spans="1:9" x14ac:dyDescent="0.25">
      <c r="C40" s="8" t="s">
        <v>34</v>
      </c>
      <c r="D40" s="3"/>
      <c r="E40" s="3"/>
      <c r="F40" s="14"/>
      <c r="G40" s="14"/>
      <c r="H40" s="14"/>
    </row>
    <row r="41" spans="1:9" customFormat="1" x14ac:dyDescent="0.25">
      <c r="A41" s="15" t="s">
        <v>35</v>
      </c>
      <c r="B41" s="16"/>
      <c r="C41" s="35"/>
      <c r="D41" s="3" t="s">
        <v>36</v>
      </c>
      <c r="E41" s="3"/>
      <c r="F41" s="18">
        <v>-25221799.890000001</v>
      </c>
      <c r="G41" s="19"/>
      <c r="H41" s="20"/>
      <c r="I41" s="16"/>
    </row>
    <row r="42" spans="1:9" customFormat="1" x14ac:dyDescent="0.25">
      <c r="A42" s="15" t="s">
        <v>37</v>
      </c>
      <c r="B42" s="16"/>
      <c r="C42" s="17"/>
      <c r="D42" s="3" t="s">
        <v>38</v>
      </c>
      <c r="E42" s="3"/>
      <c r="F42" s="20"/>
      <c r="G42" s="19"/>
      <c r="H42" s="20"/>
      <c r="I42" s="16"/>
    </row>
    <row r="43" spans="1:9" x14ac:dyDescent="0.25">
      <c r="A43" s="1" t="s">
        <v>39</v>
      </c>
      <c r="C43" s="3"/>
      <c r="D43" s="3" t="s">
        <v>40</v>
      </c>
      <c r="E43" s="3"/>
      <c r="F43" s="12">
        <v>1590792.209999999</v>
      </c>
      <c r="G43" s="13"/>
      <c r="H43" s="14"/>
    </row>
    <row r="44" spans="1:9" x14ac:dyDescent="0.25">
      <c r="A44" s="1" t="s">
        <v>41</v>
      </c>
      <c r="C44" s="3"/>
      <c r="D44" s="3" t="s">
        <v>42</v>
      </c>
      <c r="E44" s="3"/>
      <c r="F44" s="36"/>
      <c r="G44" s="13"/>
      <c r="H44" s="36"/>
    </row>
    <row r="45" spans="1:9" customFormat="1" x14ac:dyDescent="0.25">
      <c r="A45" s="15" t="s">
        <v>43</v>
      </c>
      <c r="B45" s="16"/>
      <c r="C45" s="17"/>
      <c r="D45" s="3" t="s">
        <v>44</v>
      </c>
      <c r="E45" s="3"/>
      <c r="F45" s="14"/>
      <c r="G45" s="19"/>
      <c r="H45" s="14"/>
      <c r="I45" s="16"/>
    </row>
    <row r="46" spans="1:9" x14ac:dyDescent="0.25">
      <c r="C46" s="8" t="s">
        <v>45</v>
      </c>
      <c r="D46" s="3"/>
      <c r="E46" s="3"/>
      <c r="F46" s="21">
        <f>+F41+F43+F44</f>
        <v>-23631007.68</v>
      </c>
      <c r="G46" s="29"/>
      <c r="H46" s="22"/>
    </row>
    <row r="47" spans="1:9" x14ac:dyDescent="0.25">
      <c r="C47" s="8"/>
      <c r="D47" s="3"/>
      <c r="E47" s="3"/>
      <c r="F47" s="11"/>
      <c r="G47" s="11"/>
      <c r="H47" s="11"/>
    </row>
    <row r="48" spans="1:9" ht="15.75" thickBot="1" x14ac:dyDescent="0.3">
      <c r="C48" s="8" t="s">
        <v>46</v>
      </c>
      <c r="D48" s="3"/>
      <c r="E48" s="3"/>
      <c r="F48" s="28">
        <f>+F38+F46</f>
        <v>25147913.950000003</v>
      </c>
      <c r="G48" s="11"/>
      <c r="H48" s="30">
        <f>+H38+H46</f>
        <v>0</v>
      </c>
      <c r="I48" s="37">
        <f>+F26-F48</f>
        <v>0</v>
      </c>
    </row>
    <row r="49" spans="3:9" ht="15.75" thickTop="1" x14ac:dyDescent="0.25">
      <c r="C49" s="8"/>
      <c r="D49" s="3"/>
      <c r="E49" s="3"/>
      <c r="F49" s="23"/>
      <c r="G49" s="11"/>
      <c r="H49" s="23"/>
      <c r="I49" s="37"/>
    </row>
    <row r="50" spans="3:9" x14ac:dyDescent="0.25">
      <c r="C50" s="8"/>
      <c r="D50" s="3"/>
      <c r="E50" s="3"/>
      <c r="F50" s="23"/>
      <c r="G50" s="11"/>
      <c r="H50" s="23"/>
      <c r="I50" s="37"/>
    </row>
    <row r="51" spans="3:9" x14ac:dyDescent="0.25">
      <c r="C51" s="8"/>
      <c r="D51" s="3"/>
      <c r="E51" s="3"/>
      <c r="F51" s="23"/>
      <c r="G51" s="11"/>
      <c r="H51" s="23"/>
    </row>
    <row r="52" spans="3:9" x14ac:dyDescent="0.25">
      <c r="C52" s="38"/>
      <c r="D52" s="38" t="s">
        <v>47</v>
      </c>
      <c r="E52" s="38"/>
      <c r="F52" s="23"/>
      <c r="G52" s="38"/>
      <c r="H52" s="23"/>
      <c r="I52" s="37"/>
    </row>
    <row r="53" spans="3:9" x14ac:dyDescent="0.25">
      <c r="C53" s="42" t="s">
        <v>48</v>
      </c>
      <c r="D53" s="42"/>
      <c r="E53" s="42"/>
      <c r="F53" s="42"/>
      <c r="G53" s="42"/>
      <c r="H53" s="42"/>
    </row>
    <row r="54" spans="3:9" x14ac:dyDescent="0.25">
      <c r="C54" s="38"/>
      <c r="D54" s="8" t="s">
        <v>49</v>
      </c>
      <c r="E54" s="8"/>
      <c r="F54" s="38"/>
      <c r="G54" s="38"/>
      <c r="H54" s="38"/>
    </row>
    <row r="55" spans="3:9" x14ac:dyDescent="0.25">
      <c r="C55" s="38"/>
      <c r="D55" s="8"/>
      <c r="E55" s="8"/>
      <c r="F55" s="38"/>
      <c r="G55" s="38"/>
      <c r="H55" s="38"/>
    </row>
    <row r="56" spans="3:9" x14ac:dyDescent="0.25">
      <c r="C56" s="38"/>
      <c r="D56" s="8" t="s">
        <v>50</v>
      </c>
      <c r="E56" s="8"/>
      <c r="F56" s="38"/>
      <c r="G56" s="38"/>
      <c r="H56" s="38"/>
    </row>
    <row r="57" spans="3:9" x14ac:dyDescent="0.25">
      <c r="C57" s="38"/>
      <c r="D57" s="8" t="s">
        <v>51</v>
      </c>
      <c r="E57" s="8"/>
      <c r="F57" s="38"/>
      <c r="G57" s="38"/>
      <c r="H57" s="38"/>
    </row>
    <row r="58" spans="3:9" x14ac:dyDescent="0.25">
      <c r="C58" s="38"/>
      <c r="D58" s="38" t="s">
        <v>52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enero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cp:lastPrinted>2024-02-12T16:39:42Z</cp:lastPrinted>
  <dcterms:created xsi:type="dcterms:W3CDTF">2024-02-06T15:30:41Z</dcterms:created>
  <dcterms:modified xsi:type="dcterms:W3CDTF">2024-02-12T16:47:11Z</dcterms:modified>
</cp:coreProperties>
</file>