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C3331CBF-0C92-4B1C-AFBB-03173CFAB0D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ALANCE GENERAL" sheetId="8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0" i="8" l="1"/>
  <c r="H26" i="8"/>
  <c r="H32" i="8" s="1"/>
  <c r="H42" i="8" s="1"/>
  <c r="F25" i="8"/>
  <c r="F24" i="8"/>
  <c r="F26" i="8" s="1"/>
  <c r="F32" i="8" s="1"/>
  <c r="F42" i="8" s="1"/>
  <c r="H18" i="8"/>
  <c r="F17" i="8"/>
  <c r="F16" i="8"/>
  <c r="F15" i="8"/>
  <c r="H12" i="8"/>
  <c r="F11" i="8"/>
  <c r="F10" i="8"/>
  <c r="F9" i="8"/>
  <c r="C2" i="8"/>
  <c r="H20" i="8" l="1"/>
  <c r="F12" i="8"/>
  <c r="F20" i="8" s="1"/>
  <c r="I42" i="8" s="1"/>
  <c r="F18" i="8"/>
</calcChain>
</file>

<file path=xl/sharedStrings.xml><?xml version="1.0" encoding="utf-8"?>
<sst xmlns="http://schemas.openxmlformats.org/spreadsheetml/2006/main" count="55" uniqueCount="55">
  <si>
    <t>Hospital Provincial Ricardo Limardo</t>
  </si>
  <si>
    <t>Balance General</t>
  </si>
  <si>
    <t>Al 31 de Octubre  del 2023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</si>
  <si>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</si>
  <si>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</si>
  <si>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</si>
  <si>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</si>
  <si>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</si>
  <si>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</si>
  <si>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</si>
  <si>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</si>
  <si>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</si>
  <si>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</si>
  <si>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</si>
  <si>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</si>
  <si>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</si>
  <si>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</si>
  <si>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</si>
  <si>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</si>
  <si>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</si>
  <si>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</si>
  <si>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</si>
  <si>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</si>
  <si>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</si>
  <si>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</si>
  <si>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</si>
  <si>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</si>
  <si>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</si>
  <si>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</si>
  <si>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</si>
  <si>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</si>
  <si>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</si>
  <si>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</si>
  <si>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</si>
  <si>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</si>
  <si>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</si>
  <si>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</si>
  <si>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</si>
  <si>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</si>
  <si>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</si>
  <si>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</si>
  <si>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</si>
  <si>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</si>
  <si>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</si>
  <si>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</si>
  <si>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</si>
  <si>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</si>
  <si>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</si>
  <si>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</si>
  <si>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</si>
  <si>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</si>
  <si>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</si>
  <si>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 H.P. R. L. </t>
  </si>
  <si>
    <t>Ramón A. Guzmán Peralta,</t>
  </si>
  <si>
    <t xml:space="preserve">                                                                   Director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</si>
</sst>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6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3"/>
      <color rgb="FF0F1419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2">
    <xf numFmtId="0" fontId="0" fillId="0" borderId="0" xfId="0"/>
    <xf numFmtId="0" fontId="5" fillId="2" borderId="0" xfId="0" applyFont="1" applyFill="1"/>
    <xf numFmtId="0" fontId="5" fillId="0" borderId="0" xfId="0" applyFont="1"/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vertical="center"/>
    </xf>
    <xf numFmtId="43" fontId="5" fillId="2" borderId="0" xfId="1" applyFont="1" applyFill="1" applyAlignment="1">
      <alignment vertical="center"/>
    </xf>
    <xf numFmtId="41" fontId="5" fillId="2" borderId="0" xfId="0" applyNumberFormat="1" applyFont="1" applyFill="1" applyAlignment="1">
      <alignment horizontal="left" vertical="center"/>
    </xf>
    <xf numFmtId="41" fontId="5" fillId="2" borderId="0" xfId="0" applyNumberFormat="1" applyFont="1" applyFill="1" applyAlignment="1">
      <alignment vertical="center"/>
    </xf>
    <xf numFmtId="49" fontId="0" fillId="0" borderId="0" xfId="0" applyNumberFormat="1"/>
    <xf numFmtId="43" fontId="5" fillId="2" borderId="0" xfId="1" applyFont="1" applyFill="1" applyAlignment="1"/>
    <xf numFmtId="41" fontId="5" fillId="2" borderId="0" xfId="0" applyNumberFormat="1" applyFont="1" applyFill="1" applyAlignment="1">
      <alignment horizontal="left" vertical="center" indent="5"/>
    </xf>
    <xf numFmtId="41" fontId="5" fillId="2" borderId="0" xfId="0" applyNumberFormat="1" applyFont="1" applyFill="1"/>
    <xf numFmtId="43" fontId="4" fillId="2" borderId="1" xfId="1" applyFont="1" applyFill="1" applyBorder="1" applyAlignment="1">
      <alignment vertical="center"/>
    </xf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5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4" fillId="2" borderId="2" xfId="1" applyFont="1" applyFill="1" applyBorder="1" applyAlignment="1">
      <alignment vertical="center"/>
    </xf>
    <xf numFmtId="41" fontId="8" fillId="2" borderId="0" xfId="0" applyNumberFormat="1" applyFont="1" applyFill="1" applyAlignment="1">
      <alignment horizontal="left" vertical="center"/>
    </xf>
    <xf numFmtId="41" fontId="4" fillId="2" borderId="2" xfId="0" applyNumberFormat="1" applyFont="1" applyFill="1" applyBorder="1" applyAlignment="1">
      <alignment vertical="center"/>
    </xf>
    <xf numFmtId="0" fontId="7" fillId="2" borderId="0" xfId="0" applyFont="1" applyFill="1" applyAlignment="1">
      <alignment horizontal="left" vertical="center"/>
    </xf>
    <xf numFmtId="43" fontId="5" fillId="2" borderId="0" xfId="1" applyFont="1" applyFill="1" applyBorder="1" applyAlignment="1">
      <alignment vertical="center"/>
    </xf>
    <xf numFmtId="43" fontId="5" fillId="2" borderId="1" xfId="1" applyFont="1" applyFill="1" applyBorder="1" applyAlignment="1"/>
    <xf numFmtId="43" fontId="4" fillId="2" borderId="0" xfId="1" applyFont="1" applyFill="1" applyBorder="1" applyAlignment="1">
      <alignment vertical="center"/>
    </xf>
    <xf numFmtId="0" fontId="4" fillId="2" borderId="0" xfId="0" applyFont="1" applyFill="1" applyAlignment="1">
      <alignment horizontal="left" vertical="top"/>
    </xf>
    <xf numFmtId="41" fontId="5" fillId="2" borderId="1" xfId="0" applyNumberFormat="1" applyFont="1" applyFill="1" applyBorder="1" applyAlignment="1">
      <alignment vertical="center"/>
    </xf>
    <xf numFmtId="41" fontId="5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43" fontId="5" fillId="0" borderId="0" xfId="0" applyNumberFormat="1" applyFont="1" applyAlignment="1">
      <alignment vertical="center"/>
    </xf>
    <xf numFmtId="0" fontId="6" fillId="2" borderId="0" xfId="0" applyFont="1" applyFill="1" applyAlignment="1">
      <alignment vertical="center"/>
    </xf>
    <xf numFmtId="0" fontId="9" fillId="0" borderId="0" xfId="0" applyFont="1"/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7">
    <cellStyle name="Millares" xfId="1" builtinId="3"/>
    <cellStyle name="Millares 2" xfId="5" xr:uid="{13989730-A588-4E4F-8C44-8281819B0825}"/>
    <cellStyle name="Millares 2 2" xfId="4" xr:uid="{F9AB33AD-B7A6-42BD-8441-42C1BDA28503}"/>
    <cellStyle name="Moneda 3" xfId="2" xr:uid="{00000000-0005-0000-0000-000001000000}"/>
    <cellStyle name="Normal" xfId="0" builtinId="0"/>
    <cellStyle name="Normal 2" xfId="3" xr:uid="{00000000-0005-0000-0000-000003000000}"/>
    <cellStyle name="Porcentaje 2" xfId="6" xr:uid="{EFE41EE2-DD14-40FA-A244-23A38E1EFC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57149</xdr:colOff>
      <xdr:row>2</xdr:row>
      <xdr:rowOff>161925</xdr:rowOff>
    </xdr:from>
    <xdr:to>
      <xdr:col>3</xdr:col>
      <xdr:colOff>1381124</xdr:colOff>
      <xdr:row>6</xdr:row>
      <xdr:rowOff>85725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C2CB1485-F8E4-48C6-ACBE-F44598C35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899" y="552450"/>
          <a:ext cx="13239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342901</xdr:colOff>
      <xdr:row>3</xdr:row>
      <xdr:rowOff>19050</xdr:rowOff>
    </xdr:from>
    <xdr:to>
      <xdr:col>5</xdr:col>
      <xdr:colOff>1676401</xdr:colOff>
      <xdr:row>5</xdr:row>
      <xdr:rowOff>95250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6E66ECCB-DBE0-4613-845B-9E3BC1C64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29101" y="609600"/>
          <a:ext cx="133350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S%20MES%20DE%20OCTUBRE%202023\ESTADOS%20FINACIERO%20%20OCTUBRE%202023.xls" TargetMode="External"/><Relationship Id="rId1" Type="http://schemas.openxmlformats.org/officeDocument/2006/relationships/externalLinkPath" Target="/Users/admin/Desktop/INFORMES%20MES%20DE%20OCTUBRE%202023/ESTADOS%20FINACIERO%20%20OCTUBRE%20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5004936.6140000382</v>
          </cell>
        </row>
        <row r="9">
          <cell r="E9">
            <v>10987491.500000002</v>
          </cell>
        </row>
        <row r="10">
          <cell r="E10">
            <v>3515241.93</v>
          </cell>
        </row>
        <row r="13">
          <cell r="F13">
            <v>0</v>
          </cell>
        </row>
        <row r="16">
          <cell r="F16">
            <v>38610917.549999997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53C4A-8B1E-4880-BB95-F51CCCB86387}">
  <dimension ref="A1:N56"/>
  <sheetViews>
    <sheetView tabSelected="1" topLeftCell="C1" workbookViewId="0">
      <selection activeCell="F51" sqref="F51"/>
    </sheetView>
  </sheetViews>
  <sheetFormatPr baseColWidth="10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1" spans="1:14" ht="18.75" x14ac:dyDescent="0.35">
      <c r="A1" s="39" t="s">
        <v>53</v>
      </c>
      <c r="C1" s="5"/>
      <c r="D1" s="5"/>
      <c r="E1" s="5"/>
      <c r="F1" s="5"/>
      <c r="G1" s="5"/>
      <c r="H1" s="5"/>
    </row>
    <row r="2" spans="1:14" ht="15.75" x14ac:dyDescent="0.25">
      <c r="C2" s="40" t="str">
        <f>+[1]BC!D5</f>
        <v>Servicio Nacional de Salud</v>
      </c>
      <c r="D2" s="40"/>
      <c r="E2" s="40"/>
      <c r="F2" s="40"/>
      <c r="G2" s="40"/>
      <c r="H2" s="38"/>
      <c r="I2" s="38"/>
      <c r="J2" s="38"/>
    </row>
    <row r="3" spans="1:14" ht="15.75" x14ac:dyDescent="0.25">
      <c r="C3" s="40" t="s">
        <v>0</v>
      </c>
      <c r="D3" s="40"/>
      <c r="E3" s="40"/>
      <c r="F3" s="40"/>
      <c r="G3" s="40"/>
      <c r="H3" s="38"/>
      <c r="I3" s="38"/>
      <c r="J3" s="38"/>
    </row>
    <row r="4" spans="1:14" ht="15.75" x14ac:dyDescent="0.25">
      <c r="C4" s="40" t="s">
        <v>1</v>
      </c>
      <c r="D4" s="40"/>
      <c r="E4" s="40"/>
      <c r="F4" s="40"/>
      <c r="G4" s="40"/>
      <c r="H4" s="38"/>
      <c r="I4" s="38"/>
      <c r="J4" s="38"/>
    </row>
    <row r="5" spans="1:14" ht="15.75" x14ac:dyDescent="0.25">
      <c r="C5" s="40" t="s">
        <v>2</v>
      </c>
      <c r="D5" s="40"/>
      <c r="E5" s="40"/>
      <c r="F5" s="40"/>
      <c r="G5" s="40"/>
      <c r="H5" s="38"/>
      <c r="I5" s="38"/>
      <c r="J5" s="38"/>
    </row>
    <row r="6" spans="1:14" ht="15.75" x14ac:dyDescent="0.25">
      <c r="C6" s="40" t="s">
        <v>3</v>
      </c>
      <c r="D6" s="40"/>
      <c r="E6" s="40"/>
      <c r="F6" s="40"/>
      <c r="G6" s="40"/>
      <c r="H6" s="38"/>
      <c r="I6" s="38"/>
      <c r="J6" s="38"/>
    </row>
    <row r="7" spans="1:14" x14ac:dyDescent="0.25">
      <c r="A7" s="3" t="s">
        <v>4</v>
      </c>
      <c r="C7" s="7" t="s">
        <v>5</v>
      </c>
      <c r="D7" s="8"/>
      <c r="E7" s="8"/>
      <c r="F7" s="9"/>
      <c r="G7" s="10"/>
      <c r="H7" s="10"/>
    </row>
    <row r="8" spans="1:14" x14ac:dyDescent="0.25">
      <c r="C8" s="7" t="s">
        <v>6</v>
      </c>
      <c r="D8" s="8"/>
      <c r="E8" s="8"/>
      <c r="F8" s="10"/>
      <c r="G8" s="10"/>
      <c r="H8" s="10"/>
    </row>
    <row r="9" spans="1:14" x14ac:dyDescent="0.25">
      <c r="A9" s="3" t="s">
        <v>7</v>
      </c>
      <c r="C9" s="5"/>
      <c r="D9" s="5" t="s">
        <v>8</v>
      </c>
      <c r="E9" s="5"/>
      <c r="F9" s="11">
        <f>'[2]Balanza Comprobacion'!E8</f>
        <v>5004936.6140000382</v>
      </c>
      <c r="G9" s="12"/>
      <c r="H9" s="13"/>
    </row>
    <row r="10" spans="1:14" customFormat="1" x14ac:dyDescent="0.25">
      <c r="A10" s="14" t="s">
        <v>9</v>
      </c>
      <c r="B10" s="2"/>
      <c r="C10" s="1"/>
      <c r="D10" s="5" t="s">
        <v>10</v>
      </c>
      <c r="E10" s="5"/>
      <c r="F10" s="15">
        <f>'[2]Balanza Comprobacion'!E9</f>
        <v>10987491.500000002</v>
      </c>
      <c r="G10" s="16"/>
      <c r="H10" s="17"/>
      <c r="I10" s="2"/>
    </row>
    <row r="11" spans="1:14" customFormat="1" x14ac:dyDescent="0.25">
      <c r="A11" s="14" t="s">
        <v>11</v>
      </c>
      <c r="B11" s="2"/>
      <c r="C11" s="1"/>
      <c r="D11" s="5" t="s">
        <v>12</v>
      </c>
      <c r="E11" s="5"/>
      <c r="F11" s="15">
        <f>'[2]Balanza Comprobacion'!E10</f>
        <v>3515241.93</v>
      </c>
      <c r="G11" s="16"/>
      <c r="H11" s="17"/>
      <c r="I11" s="2"/>
    </row>
    <row r="12" spans="1:14" x14ac:dyDescent="0.25">
      <c r="C12" s="7" t="s">
        <v>13</v>
      </c>
      <c r="D12" s="5"/>
      <c r="E12" s="5"/>
      <c r="F12" s="18">
        <f>SUM(F8:F11)</f>
        <v>19507670.044000041</v>
      </c>
      <c r="G12" s="12"/>
      <c r="H12" s="19">
        <f>SUM(H8:H11)</f>
        <v>0</v>
      </c>
    </row>
    <row r="13" spans="1:14" x14ac:dyDescent="0.25">
      <c r="C13" s="7"/>
      <c r="D13" s="5"/>
      <c r="E13" s="5"/>
      <c r="F13" s="20"/>
      <c r="G13" s="12"/>
      <c r="H13" s="20"/>
    </row>
    <row r="14" spans="1:14" x14ac:dyDescent="0.25">
      <c r="C14" s="7" t="s">
        <v>14</v>
      </c>
      <c r="D14" s="5"/>
      <c r="E14" s="5"/>
      <c r="F14" s="13"/>
      <c r="G14" s="13"/>
      <c r="H14" s="13"/>
      <c r="L14" s="21"/>
      <c r="N14" s="22"/>
    </row>
    <row r="15" spans="1:14" customFormat="1" x14ac:dyDescent="0.25">
      <c r="A15" s="14" t="s">
        <v>15</v>
      </c>
      <c r="B15" s="2"/>
      <c r="C15" s="1"/>
      <c r="D15" s="5" t="s">
        <v>16</v>
      </c>
      <c r="E15" s="5"/>
      <c r="F15" s="15">
        <f>'[2]Balanza Comprobacion'!E12</f>
        <v>0</v>
      </c>
      <c r="G15" s="16"/>
      <c r="H15" s="17"/>
      <c r="I15" s="2"/>
    </row>
    <row r="16" spans="1:14" customFormat="1" x14ac:dyDescent="0.25">
      <c r="A16" s="14" t="s">
        <v>17</v>
      </c>
      <c r="B16" s="2"/>
      <c r="C16" s="1"/>
      <c r="D16" s="5" t="s">
        <v>18</v>
      </c>
      <c r="E16" s="5"/>
      <c r="F16" s="17">
        <f>'[2]Benef. Empl x pagar Larg. Plaz'!B13</f>
        <v>0</v>
      </c>
      <c r="G16" s="16"/>
      <c r="H16" s="17"/>
      <c r="I16" s="2"/>
    </row>
    <row r="17" spans="1:12" customFormat="1" x14ac:dyDescent="0.25">
      <c r="A17" s="14" t="s">
        <v>19</v>
      </c>
      <c r="B17" s="2"/>
      <c r="C17" s="1"/>
      <c r="D17" s="5" t="s">
        <v>20</v>
      </c>
      <c r="E17" s="5"/>
      <c r="F17" s="23">
        <f>'[2]Balanza Comprobacion'!F13</f>
        <v>0</v>
      </c>
      <c r="G17" s="16"/>
      <c r="H17" s="17"/>
      <c r="I17" s="2"/>
    </row>
    <row r="18" spans="1:12" x14ac:dyDescent="0.25">
      <c r="C18" s="7" t="s">
        <v>21</v>
      </c>
      <c r="D18" s="5"/>
      <c r="E18" s="5"/>
      <c r="F18" s="18">
        <f>F15-F17</f>
        <v>0</v>
      </c>
      <c r="G18" s="12"/>
      <c r="H18" s="19">
        <f>SUM(H15:H17)</f>
        <v>0</v>
      </c>
      <c r="L18" s="24"/>
    </row>
    <row r="19" spans="1:12" x14ac:dyDescent="0.25">
      <c r="C19" s="7"/>
      <c r="D19" s="5"/>
      <c r="E19" s="5"/>
      <c r="F19" s="20"/>
      <c r="G19" s="12"/>
      <c r="H19" s="20"/>
      <c r="L19" s="24"/>
    </row>
    <row r="20" spans="1:12" ht="15.75" thickBot="1" x14ac:dyDescent="0.3">
      <c r="C20" s="7" t="s">
        <v>22</v>
      </c>
      <c r="D20" s="5"/>
      <c r="E20" s="5"/>
      <c r="F20" s="25">
        <f>SUM(F18,F12)</f>
        <v>19507670.044000041</v>
      </c>
      <c r="G20" s="26"/>
      <c r="H20" s="27">
        <f>SUM(H18,H12)</f>
        <v>0</v>
      </c>
    </row>
    <row r="21" spans="1:12" ht="15.75" thickTop="1" x14ac:dyDescent="0.25">
      <c r="C21" s="5"/>
      <c r="D21" s="5" t="s">
        <v>23</v>
      </c>
      <c r="E21" s="5"/>
      <c r="F21" s="13"/>
      <c r="G21" s="13"/>
      <c r="H21" s="13"/>
    </row>
    <row r="22" spans="1:12" x14ac:dyDescent="0.25">
      <c r="C22" s="28" t="s">
        <v>24</v>
      </c>
      <c r="D22" s="5"/>
      <c r="E22" s="5"/>
      <c r="F22" s="13"/>
      <c r="G22" s="13"/>
      <c r="H22" s="13"/>
    </row>
    <row r="23" spans="1:12" x14ac:dyDescent="0.25">
      <c r="C23" s="7" t="s">
        <v>25</v>
      </c>
      <c r="D23" s="5"/>
      <c r="E23" s="5"/>
      <c r="F23" s="12"/>
      <c r="G23" s="12"/>
      <c r="H23" s="12"/>
    </row>
    <row r="24" spans="1:12" x14ac:dyDescent="0.25">
      <c r="A24" s="3" t="s">
        <v>26</v>
      </c>
      <c r="C24" s="5"/>
      <c r="D24" s="5" t="s">
        <v>27</v>
      </c>
      <c r="E24" s="5"/>
      <c r="F24" s="29">
        <f>'[2]Balanza Comprobacion'!F16</f>
        <v>38610917.549999997</v>
      </c>
      <c r="G24" s="12"/>
      <c r="H24" s="13"/>
    </row>
    <row r="25" spans="1:12" customFormat="1" x14ac:dyDescent="0.25">
      <c r="A25" s="14" t="s">
        <v>28</v>
      </c>
      <c r="B25" s="2"/>
      <c r="C25" s="1"/>
      <c r="D25" s="5" t="s">
        <v>29</v>
      </c>
      <c r="E25" s="5"/>
      <c r="F25" s="30">
        <f>'[2]Balanza Comprobacion'!F18</f>
        <v>0</v>
      </c>
      <c r="G25" s="16"/>
      <c r="H25" s="17"/>
      <c r="I25" s="2"/>
    </row>
    <row r="26" spans="1:12" x14ac:dyDescent="0.25">
      <c r="C26" s="7" t="s">
        <v>30</v>
      </c>
      <c r="D26" s="5"/>
      <c r="E26" s="5"/>
      <c r="F26" s="31">
        <f>SUM(F24:F25)</f>
        <v>38610917.549999997</v>
      </c>
      <c r="G26" s="12"/>
      <c r="H26" s="20">
        <f>SUM(H24:H25)</f>
        <v>0</v>
      </c>
    </row>
    <row r="27" spans="1:12" x14ac:dyDescent="0.25">
      <c r="C27" s="7"/>
      <c r="D27" s="5"/>
      <c r="E27" s="5"/>
      <c r="F27" s="20"/>
      <c r="G27" s="12"/>
      <c r="H27" s="13"/>
    </row>
    <row r="28" spans="1:12" customFormat="1" x14ac:dyDescent="0.25">
      <c r="A28" s="14"/>
      <c r="B28" s="2"/>
      <c r="C28" s="32" t="s">
        <v>31</v>
      </c>
      <c r="D28" s="1"/>
      <c r="E28" s="1"/>
      <c r="F28" s="17">
        <v>0</v>
      </c>
      <c r="G28" s="17"/>
      <c r="H28" s="17"/>
      <c r="I28" s="2"/>
    </row>
    <row r="29" spans="1:12" customFormat="1" x14ac:dyDescent="0.25">
      <c r="A29" s="14"/>
      <c r="B29" s="2"/>
      <c r="C29" s="32"/>
      <c r="D29" s="1" t="s">
        <v>32</v>
      </c>
      <c r="E29" s="1"/>
      <c r="F29" s="17"/>
      <c r="G29" s="17"/>
      <c r="H29" s="17"/>
      <c r="I29" s="2"/>
    </row>
    <row r="30" spans="1:12" customFormat="1" ht="16.5" customHeight="1" x14ac:dyDescent="0.25">
      <c r="A30" s="14"/>
      <c r="B30" s="2"/>
      <c r="C30" s="32" t="s">
        <v>33</v>
      </c>
      <c r="D30" s="1"/>
      <c r="E30" s="1"/>
      <c r="F30" s="19">
        <v>0</v>
      </c>
      <c r="G30" s="16"/>
      <c r="H30" s="13"/>
      <c r="I30" s="2"/>
    </row>
    <row r="31" spans="1:12" customFormat="1" ht="16.5" customHeight="1" x14ac:dyDescent="0.25">
      <c r="A31" s="14"/>
      <c r="B31" s="2"/>
      <c r="C31" s="32"/>
      <c r="D31" s="1"/>
      <c r="E31" s="1"/>
      <c r="F31" s="20"/>
      <c r="G31" s="16"/>
      <c r="H31" s="13"/>
      <c r="I31" s="2"/>
    </row>
    <row r="32" spans="1:12" x14ac:dyDescent="0.25">
      <c r="C32" s="7" t="s">
        <v>34</v>
      </c>
      <c r="D32" s="5"/>
      <c r="E32" s="5"/>
      <c r="F32" s="31">
        <f>+F26+F30</f>
        <v>38610917.549999997</v>
      </c>
      <c r="G32" s="26"/>
      <c r="H32" s="19">
        <f>SUM(H26,H30)</f>
        <v>0</v>
      </c>
    </row>
    <row r="33" spans="1:9" x14ac:dyDescent="0.25">
      <c r="C33" s="7"/>
      <c r="D33" s="5"/>
      <c r="E33" s="5"/>
      <c r="F33" s="13"/>
      <c r="G33" s="13"/>
      <c r="H33" s="13"/>
    </row>
    <row r="34" spans="1:9" x14ac:dyDescent="0.25">
      <c r="C34" s="7" t="s">
        <v>35</v>
      </c>
      <c r="D34" s="5"/>
      <c r="E34" s="5"/>
      <c r="F34" s="13"/>
      <c r="G34" s="13"/>
      <c r="H34" s="13"/>
    </row>
    <row r="35" spans="1:9" customFormat="1" x14ac:dyDescent="0.25">
      <c r="A35" s="14" t="s">
        <v>36</v>
      </c>
      <c r="B35" s="2"/>
      <c r="C35" s="32"/>
      <c r="D35" s="5" t="s">
        <v>37</v>
      </c>
      <c r="E35" s="5"/>
      <c r="F35" s="15">
        <v>-19764092.285999961</v>
      </c>
      <c r="G35" s="16"/>
      <c r="H35" s="17"/>
      <c r="I35" s="2"/>
    </row>
    <row r="36" spans="1:9" customFormat="1" x14ac:dyDescent="0.25">
      <c r="A36" s="14" t="s">
        <v>38</v>
      </c>
      <c r="B36" s="2"/>
      <c r="C36" s="1"/>
      <c r="D36" s="5" t="s">
        <v>39</v>
      </c>
      <c r="E36" s="5"/>
      <c r="F36" s="17"/>
      <c r="G36" s="16"/>
      <c r="H36" s="17"/>
      <c r="I36" s="2"/>
    </row>
    <row r="37" spans="1:9" x14ac:dyDescent="0.25">
      <c r="A37" s="3" t="s">
        <v>40</v>
      </c>
      <c r="C37" s="5"/>
      <c r="D37" s="5" t="s">
        <v>41</v>
      </c>
      <c r="E37" s="5"/>
      <c r="F37" s="11">
        <v>660844.78000000119</v>
      </c>
      <c r="G37" s="12"/>
      <c r="H37" s="13"/>
    </row>
    <row r="38" spans="1:9" x14ac:dyDescent="0.25">
      <c r="A38" s="3" t="s">
        <v>42</v>
      </c>
      <c r="C38" s="5"/>
      <c r="D38" s="5" t="s">
        <v>43</v>
      </c>
      <c r="E38" s="5"/>
      <c r="F38" s="33"/>
      <c r="G38" s="12"/>
      <c r="H38" s="33"/>
    </row>
    <row r="39" spans="1:9" customFormat="1" x14ac:dyDescent="0.25">
      <c r="A39" s="14" t="s">
        <v>44</v>
      </c>
      <c r="B39" s="2"/>
      <c r="C39" s="1"/>
      <c r="D39" s="5" t="s">
        <v>45</v>
      </c>
      <c r="E39" s="5"/>
      <c r="F39" s="13"/>
      <c r="G39" s="16"/>
      <c r="H39" s="13"/>
      <c r="I39" s="2"/>
    </row>
    <row r="40" spans="1:9" x14ac:dyDescent="0.25">
      <c r="C40" s="7" t="s">
        <v>46</v>
      </c>
      <c r="D40" s="5"/>
      <c r="E40" s="5"/>
      <c r="F40" s="18">
        <f>+F35+F37+F38</f>
        <v>-19103247.50599996</v>
      </c>
      <c r="G40" s="26"/>
      <c r="H40" s="19"/>
    </row>
    <row r="41" spans="1:9" x14ac:dyDescent="0.25">
      <c r="C41" s="7"/>
      <c r="D41" s="5"/>
      <c r="E41" s="5"/>
      <c r="F41" s="10"/>
      <c r="G41" s="10"/>
      <c r="H41" s="10"/>
    </row>
    <row r="42" spans="1:9" ht="15.75" thickBot="1" x14ac:dyDescent="0.3">
      <c r="C42" s="7" t="s">
        <v>47</v>
      </c>
      <c r="D42" s="5"/>
      <c r="E42" s="5"/>
      <c r="F42" s="25">
        <f>+F32+F40</f>
        <v>19507670.044000037</v>
      </c>
      <c r="G42" s="10"/>
      <c r="H42" s="27">
        <f>+H32+H40</f>
        <v>0</v>
      </c>
      <c r="I42" s="34">
        <f>+F20-F42</f>
        <v>0</v>
      </c>
    </row>
    <row r="43" spans="1:9" ht="15.75" thickTop="1" x14ac:dyDescent="0.25">
      <c r="C43" s="7"/>
      <c r="D43" s="5"/>
      <c r="E43" s="5"/>
      <c r="F43" s="20"/>
      <c r="G43" s="10"/>
      <c r="H43" s="20"/>
      <c r="I43" s="34"/>
    </row>
    <row r="44" spans="1:9" x14ac:dyDescent="0.25">
      <c r="C44" s="7"/>
      <c r="D44" s="5"/>
      <c r="E44" s="5"/>
      <c r="F44" s="20"/>
      <c r="G44" s="10"/>
      <c r="H44" s="20"/>
      <c r="I44" s="34"/>
    </row>
    <row r="45" spans="1:9" x14ac:dyDescent="0.25">
      <c r="C45" s="7"/>
      <c r="D45" s="5"/>
      <c r="E45" s="5"/>
      <c r="F45" s="20"/>
      <c r="G45" s="10"/>
      <c r="H45" s="20"/>
    </row>
    <row r="46" spans="1:9" x14ac:dyDescent="0.25">
      <c r="C46" s="35"/>
      <c r="D46" s="35" t="s">
        <v>48</v>
      </c>
      <c r="E46" s="35"/>
      <c r="F46" s="20"/>
      <c r="G46" s="35"/>
      <c r="H46" s="20"/>
      <c r="I46" s="34"/>
    </row>
    <row r="47" spans="1:9" x14ac:dyDescent="0.25">
      <c r="C47" s="41" t="s">
        <v>49</v>
      </c>
      <c r="D47" s="41"/>
      <c r="E47" s="41"/>
      <c r="F47" s="41"/>
      <c r="G47" s="41"/>
      <c r="H47" s="41"/>
    </row>
    <row r="48" spans="1:9" x14ac:dyDescent="0.25">
      <c r="C48" s="35"/>
      <c r="D48" s="7" t="s">
        <v>50</v>
      </c>
      <c r="E48" s="7"/>
      <c r="F48" s="35"/>
      <c r="G48" s="35"/>
      <c r="H48" s="35"/>
    </row>
    <row r="49" spans="3:8" x14ac:dyDescent="0.25">
      <c r="C49" s="35"/>
      <c r="D49" s="7"/>
      <c r="E49" s="7"/>
      <c r="F49" s="35"/>
      <c r="G49" s="35"/>
      <c r="H49" s="35"/>
    </row>
    <row r="50" spans="3:8" x14ac:dyDescent="0.25">
      <c r="C50" s="35"/>
      <c r="D50" s="7" t="s">
        <v>51</v>
      </c>
      <c r="E50" s="7"/>
      <c r="F50" s="35"/>
      <c r="G50" s="35"/>
      <c r="H50" s="35"/>
    </row>
    <row r="51" spans="3:8" x14ac:dyDescent="0.25">
      <c r="C51" s="35"/>
      <c r="D51" s="7" t="s">
        <v>54</v>
      </c>
      <c r="E51" s="7"/>
      <c r="F51" s="35"/>
      <c r="G51" s="35"/>
      <c r="H51" s="35"/>
    </row>
    <row r="52" spans="3:8" x14ac:dyDescent="0.25">
      <c r="C52" s="35"/>
      <c r="D52" s="35" t="s">
        <v>52</v>
      </c>
      <c r="E52" s="35"/>
      <c r="G52" s="36"/>
    </row>
    <row r="54" spans="3:8" x14ac:dyDescent="0.25">
      <c r="F54" s="37"/>
      <c r="H54" s="37"/>
    </row>
    <row r="56" spans="3:8" x14ac:dyDescent="0.25">
      <c r="F56" s="37"/>
      <c r="H56" s="34"/>
    </row>
  </sheetData>
  <mergeCells count="6">
    <mergeCell ref="C6:G6"/>
    <mergeCell ref="C47:H47"/>
    <mergeCell ref="C2:G2"/>
    <mergeCell ref="C3:G3"/>
    <mergeCell ref="C4:G4"/>
    <mergeCell ref="C5:G5"/>
  </mergeCells>
  <pageMargins left="0.7" right="0.7" top="0.75" bottom="0.75" header="0.3" footer="0.3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COMUNICACION</cp:lastModifiedBy>
  <cp:lastPrinted>2023-11-10T13:48:05Z</cp:lastPrinted>
  <dcterms:created xsi:type="dcterms:W3CDTF">2021-07-29T18:58:50Z</dcterms:created>
  <dcterms:modified xsi:type="dcterms:W3CDTF">2023-11-10T13:58:20Z</dcterms:modified>
</cp:coreProperties>
</file>