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20"/>
  </bookViews>
  <sheets>
    <sheet name="INGRESOS Y EGRESOS MAY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<sst xmlns="http://schemas.openxmlformats.org/spreadsheetml/2006/main" count="424" uniqueCount="185">
  <si>
    <t>LIBRO VENTAS POR SERVICIOS  SENASA</t>
  </si>
  <si>
    <t>INGRESOS Y EGRESOS DE MAYO DEL 2026</t>
  </si>
  <si>
    <t>HOSPITAL PROVINCIAL RICARDO LIMARDO</t>
  </si>
  <si>
    <t>Fecha</t>
  </si>
  <si>
    <t>Ck. No.</t>
  </si>
  <si>
    <t>Beneficiario</t>
  </si>
  <si>
    <t>Concepto</t>
  </si>
  <si>
    <t>Ingresos</t>
  </si>
  <si>
    <t>Egresos</t>
  </si>
  <si>
    <t>Balance</t>
  </si>
  <si>
    <t>BALANCE ANTERIOR</t>
  </si>
  <si>
    <t>B/A</t>
  </si>
  <si>
    <t>60010265</t>
  </si>
  <si>
    <t>ODONTOLOGIA</t>
  </si>
  <si>
    <t>COPAGO</t>
  </si>
  <si>
    <t>60010268</t>
  </si>
  <si>
    <t>60010271</t>
  </si>
  <si>
    <t>EXTRANJEROS</t>
  </si>
  <si>
    <t>60020621</t>
  </si>
  <si>
    <t>60020625</t>
  </si>
  <si>
    <t>60020628</t>
  </si>
  <si>
    <t>CAFETERIA</t>
  </si>
  <si>
    <t>60020632</t>
  </si>
  <si>
    <t>60020635</t>
  </si>
  <si>
    <t>4524000000002</t>
  </si>
  <si>
    <t>TRANSFERENCIA BANCO</t>
  </si>
  <si>
    <t>ARS SENASA CONTRIBUTIVO</t>
  </si>
  <si>
    <t>4524000000001</t>
  </si>
  <si>
    <t>DEPOSITO CHEQUE</t>
  </si>
  <si>
    <t>ARS APS</t>
  </si>
  <si>
    <t>ANTONIO ALVAREZ CONTRATISTA, SRL.</t>
  </si>
  <si>
    <t>SERVICIOS DE TRABAJOS REALIZADOS ENLA AZOTEA FRONTAL.</t>
  </si>
  <si>
    <t>CARLOS DAVID TAVAREZ SANTOS.</t>
  </si>
  <si>
    <t xml:space="preserve">COMPRA DE ALIMENTOS PARA LA CAFETERIA </t>
  </si>
  <si>
    <t>FARMACIA MEDICAR GBC, SRL.</t>
  </si>
  <si>
    <t>COMPRA DE MEDICAMENTOS</t>
  </si>
  <si>
    <t>LUIS RAFAEL VARGAS CLASSE ( EDENTA)</t>
  </si>
  <si>
    <t>MATERIAL MEDICO QX./ PARA ODONTOLOGIA</t>
  </si>
  <si>
    <t>PANIFICADORA SANTA RITA,SRL</t>
  </si>
  <si>
    <t>COMPRA DE ALIMENTOS (PAN)</t>
  </si>
  <si>
    <t>SERVICIOS E INSTALACIONES TECNICAS,SRL</t>
  </si>
  <si>
    <t>SERVICIOS DE MANTENIMIENTO DEL ELEVADOR, MES DE MARZO Y ABRIL 2026</t>
  </si>
  <si>
    <t>COMPAÑÍA  DOMINICANA DE TELEFONOS, S . A.</t>
  </si>
  <si>
    <t xml:space="preserve">PAGO SERVICIOS DE TELEFONO LOCALES SUMARIA </t>
  </si>
  <si>
    <t>PAGO SERVICIOS DE FLOTAS</t>
  </si>
  <si>
    <t xml:space="preserve">DIGITALCOMPP, SRL. </t>
  </si>
  <si>
    <t>SERVICIOS DE IGUALA POR MANTENIMIENTO DE SISTEMAS MES DE MARZO 2026</t>
  </si>
  <si>
    <t>STRONICS, SRL.</t>
  </si>
  <si>
    <t>SERVICIOS DE CUOTA MENSUAL SISTEMA INFORMATICO ADELA  MES DE ABRIL 2026</t>
  </si>
  <si>
    <t>OLGA CONSUELO BURGOS LOPEZ</t>
  </si>
  <si>
    <t>POR SERVICIOS LEGALIZACION DE CONTRATOS REALIZADOS A NUESTRA INSTITUCION</t>
  </si>
  <si>
    <t>MANANTIALES DEL ATLANTICO VH, SRL</t>
  </si>
  <si>
    <t>COMPRA DE BOTELLONES DE AGUA</t>
  </si>
  <si>
    <t>60010239</t>
  </si>
  <si>
    <t>COLECTOR I,PUESTO INTERNOS</t>
  </si>
  <si>
    <t>PAGO RETENCIONES MES DE ABRIL 2026</t>
  </si>
  <si>
    <t>TRANSPORTE LUKIPA , SRL.</t>
  </si>
  <si>
    <t>FLETES (1) SANTO DOMINGO A DISPOSICION PARA EL PERSONAL A PARTICIPAR EN EL TALLER DE DIALOGOSNEONATALES DELSNS/SIBEN</t>
  </si>
  <si>
    <t>SLAYERS PEST CONTROL CSPP, SRL</t>
  </si>
  <si>
    <t>SERVICIOS DE FUMIGACION MES DEABRIL 2026</t>
  </si>
  <si>
    <t>OSVALDITO ORTIZ.10%</t>
  </si>
  <si>
    <t>FLETE (3) A SANTO DOMINGO/ (1) SANTIAGO PARA PROMESE CAL A BUSCAR MEDICAMENTOS LOS DIAS 14,15,23, 28 DE ABRIL 2026</t>
  </si>
  <si>
    <t>GAS ANTILLANO,S.A,S</t>
  </si>
  <si>
    <t>COMPRA DE GAS</t>
  </si>
  <si>
    <t>AYUNTAMIENTO MUNICIPAL PTO.PTA. SRL.</t>
  </si>
  <si>
    <t>SERVICIOS DE LIMPIEZA DE BASURA DE LA INSTITUCION MES DE ABRIL 2026</t>
  </si>
  <si>
    <t>ALMACNES P &amp; C LA RUTA, SRL</t>
  </si>
  <si>
    <t>COMPRA DE ZAFACONES PARA BASURA</t>
  </si>
  <si>
    <t>COMBUSTIBLE Y DERIVADOS DEL NORTE SRL</t>
  </si>
  <si>
    <t>COMPRA DE COMBUSTIBLES (GASOLINA-GASOIL)</t>
  </si>
  <si>
    <t>4524000050596</t>
  </si>
  <si>
    <t>ARS MONUMENTAL</t>
  </si>
  <si>
    <t>SUANY S. ALMONTE BALBUENA.</t>
  </si>
  <si>
    <t>REPOSICION DE FONDOS DE CAJA CHICA NO.3</t>
  </si>
  <si>
    <t>42380964980</t>
  </si>
  <si>
    <t>HAMLET CASTILLO 10%.</t>
  </si>
  <si>
    <t>FLETE  (2) STO.DGO PARA LAS DIFERENTES ARS ENTREAGA DE DOCUMENTOS  Y TRANSPORTAR PERSONAL ADMINISTRATIVO</t>
  </si>
  <si>
    <t>42380983532</t>
  </si>
  <si>
    <t>CENTRAL LINK TV SRL</t>
  </si>
  <si>
    <t>POR SERVICIOS DE INTERNET Y TV, CORRESPONDIENTE AL MES DE FEBRERO Y MARZO 2026</t>
  </si>
  <si>
    <t>42381017298</t>
  </si>
  <si>
    <t>CORPORACION DE ACUEDUCTO Y ALC.</t>
  </si>
  <si>
    <t>SERVICIOS DE AGUA DE ESTA INSTITUCION, CORRESPONDIENTE AL MES DE ABRIL 2026</t>
  </si>
  <si>
    <t>4524000000064</t>
  </si>
  <si>
    <t>ARS SENASA SUBSIDIADO ARIL2026</t>
  </si>
  <si>
    <t>SIMON SILVERIO GUZMAN 2%</t>
  </si>
  <si>
    <t xml:space="preserve">DESMONTE DE MATERIAL GASTABLE, MEDICAMENTOS Y KIT DE HEMODIALIS </t>
  </si>
  <si>
    <t>4524000000032</t>
  </si>
  <si>
    <t>ARS RENACER</t>
  </si>
  <si>
    <t>CESAR RAFAEL ADAMES GARCIA</t>
  </si>
  <si>
    <t>PAGO SERVICIOS DE CATERING</t>
  </si>
  <si>
    <t>COLECTOR IMPUESTOS</t>
  </si>
  <si>
    <t>PAGO RETENCION ITBIS</t>
  </si>
  <si>
    <t>ONLYPRINT DOMINICANA, SRL.</t>
  </si>
  <si>
    <t>COMPRA DE BANDERA</t>
  </si>
  <si>
    <t>COPEM HOSPICLINIC,SRL</t>
  </si>
  <si>
    <t>MEDICAMENTOS Y MATERIAL MEDICO QX</t>
  </si>
  <si>
    <t>FARACH, S.A.</t>
  </si>
  <si>
    <t>LA CASA FERRETERA DE PUERTO PLATA,SRL</t>
  </si>
  <si>
    <t>COMPRA DE HERRAMIENTAS MENORES, ELECTRICOS, CEMENTO Y OTROS</t>
  </si>
  <si>
    <t>GRUPO S &amp; F, SRL.</t>
  </si>
  <si>
    <t>COMPRA DE MATERIAL DE OFICINA E INFORMATICA</t>
  </si>
  <si>
    <t>REFRISERVIS WALLY, SRL.</t>
  </si>
  <si>
    <t>COMPRA DE MATERIAL ELECTRICOS</t>
  </si>
  <si>
    <t>SUPERMERCADO JOSE LUIS, SRL.</t>
  </si>
  <si>
    <t>COMPRA DE ALIMENTOS</t>
  </si>
  <si>
    <t>4524000000040</t>
  </si>
  <si>
    <t>ARS CMD</t>
  </si>
  <si>
    <t>RAMISOL, SRL</t>
  </si>
  <si>
    <t>FELIX DE JESUS SANTANA GRULLON</t>
  </si>
  <si>
    <t>COMPRA DE PRODUCTOS DE ARTE GRAFICOS</t>
  </si>
  <si>
    <t>GRUPO FARMACEUTICO CAR-M,SRL</t>
  </si>
  <si>
    <t>COMPRA MATERIAL MEDICO QX.</t>
  </si>
  <si>
    <t>BIO NOVA,SRL</t>
  </si>
  <si>
    <t>COMPRA DE REACTIVOS Y MATERIAL MEDICO QX.</t>
  </si>
  <si>
    <t>NEYDA M. CRUZ LANTIGUA 10%</t>
  </si>
  <si>
    <t>ESTUDIOS REALIZADOS A PACIENTE . MES DE ABRIL 2026</t>
  </si>
  <si>
    <t>ANEST, SRL.</t>
  </si>
  <si>
    <t>CRUZ AYALA, SRL</t>
  </si>
  <si>
    <t>IMPRESOS CLARK ,SRL</t>
  </si>
  <si>
    <t>COMPRA DE PAPELERIA E IMPRESOS</t>
  </si>
  <si>
    <t>TIXPER TECNOLOGY EXPERT, SRL.</t>
  </si>
  <si>
    <t>COMPRA DE MATERIAL DE OFICINA E INFORMATICA,PAPEL DE ESCRITORIOY SILLAS DE OFICINA</t>
  </si>
  <si>
    <t>BIO NUCLEAR,S.A.</t>
  </si>
  <si>
    <t>LAMBDA DIAGNOSTICOS, SRL.</t>
  </si>
  <si>
    <t xml:space="preserve">OXAC SRL </t>
  </si>
  <si>
    <t>COMPRA DE OXIGENO Y HERRAMIENTAS MENORES</t>
  </si>
  <si>
    <t>ING. EDGAR MARTINEZ, SRL.</t>
  </si>
  <si>
    <t>COMPRA DE HERRAMIENTAS MENORES, ELECTRICOS, MADERA Y OTROS</t>
  </si>
  <si>
    <t>VEGAMED, SRL.</t>
  </si>
  <si>
    <t>MAXBIO PHARMA,SRL</t>
  </si>
  <si>
    <t>NUEVO COLOR, SRL</t>
  </si>
  <si>
    <t>COMPRA DE HERRAMIENTAS MENORES Y PINTURAS.</t>
  </si>
  <si>
    <t>METRO MAGNITUDES, SRL.</t>
  </si>
  <si>
    <t>SERVICIOS DE MANTENIMIENTO Y REPARACION DE EQUIPOS AUTOCLAVE Y PUERTA DE CABINA DE BIOSEGURIDAD</t>
  </si>
  <si>
    <t>42441081708</t>
  </si>
  <si>
    <t>DUMAS MEDICAL, SRL.</t>
  </si>
  <si>
    <t>42441097028</t>
  </si>
  <si>
    <t>FEC BIOMEDICAL, SRL</t>
  </si>
  <si>
    <t>COMPRA DE MATERIAL MEDICO QX. Y ELECTRICOS</t>
  </si>
  <si>
    <t>JUAN LUIS ALMONTE REYES</t>
  </si>
  <si>
    <t>COMPRA ALIMENTOS, PLASTICOS, PAPEL Y OTROS</t>
  </si>
  <si>
    <t>ARS FUTURO</t>
  </si>
  <si>
    <t xml:space="preserve">ALMACEN SILVERIO PEREZ, SRL </t>
  </si>
  <si>
    <t>DOMINGO CASTILLO.</t>
  </si>
  <si>
    <t>COMPRA DE FRUTAS Y VEGETALES</t>
  </si>
  <si>
    <t>4524000000081</t>
  </si>
  <si>
    <t>HOSPITAL RICARDO LIMARDO</t>
  </si>
  <si>
    <t>PAGOS NOMINA</t>
  </si>
  <si>
    <t>4524000000011</t>
  </si>
  <si>
    <t>MODESTO OLMOS</t>
  </si>
  <si>
    <t>COMPRA DE AIRES ACONDICIONADOS Y SERVICIOS DE INSTALACION Y REPARACION, AREA DEL PABELLON A E INTERNAMIENTO DE MATERNIDAD</t>
  </si>
  <si>
    <t>60030175</t>
  </si>
  <si>
    <t>GAVAL HAUS, SRL</t>
  </si>
  <si>
    <t>SOLUCIONES &amp; TECNOLOGIAS HABILES, SRL.</t>
  </si>
  <si>
    <t xml:space="preserve">POR ALQULER DE EQUIPOS DE FOTOCOPIADORAS  </t>
  </si>
  <si>
    <t>PEREZ CEBALLOS &amp; ASOCIENDOS, SRL</t>
  </si>
  <si>
    <t>COMRA DE BATERIA, CABEZOTE DE BATERIAP/CAMION Y CORREA</t>
  </si>
  <si>
    <t>CEDUCOMPP,SRL</t>
  </si>
  <si>
    <t>MATERIAL DE OFICINA E INFORMATICA, PAPEL DE ESCRITORIO Y SERVICIOS DE REPARACION DE EQUIPO</t>
  </si>
  <si>
    <t>ZEN PHARMACEUTHICAL, SRL.</t>
  </si>
  <si>
    <t>MARIMED, SRL.</t>
  </si>
  <si>
    <t>HOSPIFAR, SRL.</t>
  </si>
  <si>
    <t>JOSE SEVERINO PERALTA.</t>
  </si>
  <si>
    <t>MULTISERVICIOS CG, SRL</t>
  </si>
  <si>
    <t>COMPRA DE COLCHONES</t>
  </si>
  <si>
    <t>DANNELE JAVIER CABRERA</t>
  </si>
  <si>
    <t>PAGO DERECHOS ADQUIRIDOS SALIDA POR RENUNCIA</t>
  </si>
  <si>
    <t>LISAURA L. HERNANDEZ GARCIA</t>
  </si>
  <si>
    <t>PAGO DERECHOS ADQUIRIDOS SALIDA POR  RENUNCIA</t>
  </si>
  <si>
    <t>GERENFAR, SRL</t>
  </si>
  <si>
    <t>INVERSIONES AQUARIUS, SRL.</t>
  </si>
  <si>
    <t>COMPRA DE BOTELLONES DE AGUA Y HIELO PARA LA CAFETERIA</t>
  </si>
  <si>
    <t>4524000000006</t>
  </si>
  <si>
    <t>4524000059309</t>
  </si>
  <si>
    <t>ARS YUNEN</t>
  </si>
  <si>
    <t>4524000059328</t>
  </si>
  <si>
    <t xml:space="preserve">PLANET MEDICAL SERVICES , SRL. </t>
  </si>
  <si>
    <t>COMPRA DE TUBO PARA TOMOGRAFO</t>
  </si>
  <si>
    <t>MEDI DENTAL, SRL.</t>
  </si>
  <si>
    <t>SUPLI IMPRESOS JOSE MARTINEZ, SRL.</t>
  </si>
  <si>
    <t>4524000000004</t>
  </si>
  <si>
    <t>ARS SEMMA</t>
  </si>
  <si>
    <t>BANCO RESERVAS</t>
  </si>
  <si>
    <t>CARGOS Y COMISIONES BANCO MAYO2026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</si>
</sst>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_ * #,##0_ ;_ * \-#,##0_ ;_ * &quot;-&quot;_ ;_ @_ "/>
    <numFmt numFmtId="177" formatCode="_-* #,##0.00_-;\-* #,##0.00_-;_-* &quot;-&quot;??_-;_-@_-"/>
  </numFmts>
  <fonts count="31">
    <font>
      <sz val="11"/>
      <color theme="1"/>
      <name val="Calibri"/>
      <charset val="134"/>
      <scheme val="minor"/>
    </font>
    <font>
      <b/>
      <sz val="12"/>
      <name val="Calibri"/>
      <charset val="134"/>
      <scheme val="minor"/>
    </font>
    <font>
      <b/>
      <i/>
      <sz val="11"/>
      <name val="Calibri"/>
      <charset val="134"/>
      <scheme val="minor"/>
    </font>
    <font>
      <sz val="11"/>
      <name val="Calibri"/>
      <charset val="134"/>
      <scheme val="minor"/>
    </font>
    <font>
      <sz val="11"/>
      <color theme="1"/>
      <name val="Calibri"/>
      <charset val="134"/>
    </font>
    <font>
      <sz val="10"/>
      <color theme="1"/>
      <name val="Arial"/>
      <charset val="134"/>
    </font>
    <font>
      <sz val="11"/>
      <name val="Calibri"/>
      <charset val="134"/>
    </font>
    <font>
      <i/>
      <sz val="11"/>
      <name val="Calibri"/>
      <charset val="134"/>
      <scheme val="minor"/>
    </font>
    <font>
      <sz val="10"/>
      <name val="Arial"/>
      <charset val="134"/>
    </font>
    <font>
      <b/>
      <sz val="1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/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76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1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21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6" borderId="23" applyNumberFormat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horizontal="center"/>
    </xf>
    <xf numFmtId="17" fontId="1" fillId="0" borderId="0" xfId="0" applyNumberFormat="1" applyFont="1" applyAlignment="1">
      <alignment horizontal="center"/>
    </xf>
    <xf numFmtId="0" fontId="2" fillId="0" borderId="1" xfId="50" applyFont="1" applyBorder="1"/>
    <xf numFmtId="0" fontId="2" fillId="0" borderId="2" xfId="50" applyFont="1" applyBorder="1"/>
    <xf numFmtId="43" fontId="2" fillId="0" borderId="3" xfId="1" applyFont="1" applyFill="1" applyBorder="1"/>
    <xf numFmtId="0" fontId="2" fillId="0" borderId="4" xfId="50" applyFont="1" applyBorder="1"/>
    <xf numFmtId="58" fontId="3" fillId="2" borderId="5" xfId="50" applyNumberFormat="1" applyFont="1" applyFill="1" applyBorder="1"/>
    <xf numFmtId="49" fontId="3" fillId="2" borderId="6" xfId="50" applyNumberFormat="1" applyFont="1" applyFill="1" applyBorder="1" applyAlignment="1">
      <alignment horizontal="left"/>
    </xf>
    <xf numFmtId="0" fontId="3" fillId="2" borderId="6" xfId="50" applyFont="1" applyFill="1" applyBorder="1"/>
    <xf numFmtId="0" fontId="2" fillId="2" borderId="7" xfId="50" applyFont="1" applyFill="1" applyBorder="1"/>
    <xf numFmtId="43" fontId="2" fillId="2" borderId="7" xfId="1" applyFont="1" applyFill="1" applyBorder="1"/>
    <xf numFmtId="43" fontId="3" fillId="2" borderId="8" xfId="0" applyNumberFormat="1" applyFont="1" applyFill="1" applyBorder="1"/>
    <xf numFmtId="0" fontId="3" fillId="2" borderId="9" xfId="50" applyFont="1" applyFill="1" applyBorder="1"/>
    <xf numFmtId="0" fontId="4" fillId="2" borderId="6" xfId="0" applyFont="1" applyFill="1" applyBorder="1" applyAlignment="1">
      <alignment horizontal="left"/>
    </xf>
    <xf numFmtId="43" fontId="5" fillId="2" borderId="10" xfId="1" applyFont="1" applyFill="1" applyBorder="1"/>
    <xf numFmtId="43" fontId="2" fillId="2" borderId="9" xfId="1" applyFont="1" applyFill="1" applyBorder="1"/>
    <xf numFmtId="43" fontId="3" fillId="2" borderId="11" xfId="0" applyNumberFormat="1" applyFont="1" applyFill="1" applyBorder="1"/>
    <xf numFmtId="0" fontId="6" fillId="2" borderId="6" xfId="0" applyFont="1" applyFill="1" applyBorder="1" applyAlignment="1">
      <alignment horizontal="left"/>
    </xf>
    <xf numFmtId="43" fontId="3" fillId="2" borderId="9" xfId="1" applyFont="1" applyFill="1" applyBorder="1"/>
    <xf numFmtId="43" fontId="5" fillId="2" borderId="6" xfId="1" applyFont="1" applyFill="1" applyBorder="1"/>
    <xf numFmtId="0" fontId="3" fillId="2" borderId="9" xfId="50" applyFont="1" applyFill="1" applyBorder="1" applyAlignment="1">
      <alignment horizontal="left"/>
    </xf>
    <xf numFmtId="49" fontId="3" fillId="2" borderId="10" xfId="50" applyNumberFormat="1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58" fontId="0" fillId="2" borderId="6" xfId="0" applyNumberFormat="1" applyFont="1" applyFill="1" applyBorder="1"/>
    <xf numFmtId="0" fontId="4" fillId="2" borderId="6" xfId="0" applyFont="1" applyFill="1" applyBorder="1" applyAlignment="1"/>
    <xf numFmtId="0" fontId="0" fillId="2" borderId="6" xfId="50" applyFont="1" applyFill="1" applyBorder="1" applyAlignment="1">
      <alignment horizontal="left"/>
    </xf>
    <xf numFmtId="0" fontId="4" fillId="2" borderId="6" xfId="0" applyFont="1" applyFill="1" applyBorder="1"/>
    <xf numFmtId="0" fontId="6" fillId="2" borderId="6" xfId="0" applyFont="1" applyFill="1" applyBorder="1"/>
    <xf numFmtId="0" fontId="3" fillId="2" borderId="6" xfId="50" applyFont="1" applyFill="1" applyBorder="1" applyAlignment="1">
      <alignment horizontal="left"/>
    </xf>
    <xf numFmtId="0" fontId="6" fillId="2" borderId="6" xfId="50" applyFont="1" applyFill="1" applyBorder="1" applyAlignment="1">
      <alignment horizontal="left"/>
    </xf>
    <xf numFmtId="43" fontId="3" fillId="2" borderId="6" xfId="1" applyFont="1" applyFill="1" applyBorder="1"/>
    <xf numFmtId="0" fontId="6" fillId="2" borderId="9" xfId="0" applyFont="1" applyFill="1" applyBorder="1" applyAlignment="1">
      <alignment horizontal="left"/>
    </xf>
    <xf numFmtId="58" fontId="0" fillId="2" borderId="6" xfId="0" applyNumberFormat="1" applyFont="1" applyFill="1" applyBorder="1" applyAlignment="1"/>
    <xf numFmtId="0" fontId="0" fillId="2" borderId="6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left"/>
    </xf>
    <xf numFmtId="0" fontId="0" fillId="2" borderId="12" xfId="0" applyFont="1" applyFill="1" applyBorder="1" applyAlignment="1">
      <alignment horizontal="left"/>
    </xf>
    <xf numFmtId="49" fontId="4" fillId="2" borderId="6" xfId="50" applyNumberFormat="1" applyFont="1" applyFill="1" applyBorder="1" applyAlignment="1">
      <alignment horizontal="left"/>
    </xf>
    <xf numFmtId="0" fontId="6" fillId="2" borderId="6" xfId="0" applyFont="1" applyFill="1" applyBorder="1" applyAlignment="1">
      <alignment wrapText="1"/>
    </xf>
    <xf numFmtId="0" fontId="4" fillId="2" borderId="13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/>
    </xf>
    <xf numFmtId="0" fontId="0" fillId="0" borderId="6" xfId="0" applyFont="1" applyBorder="1"/>
    <xf numFmtId="43" fontId="0" fillId="0" borderId="6" xfId="1" applyFont="1" applyBorder="1"/>
    <xf numFmtId="0" fontId="6" fillId="2" borderId="6" xfId="0" applyFont="1" applyFill="1" applyBorder="1" applyAlignment="1"/>
    <xf numFmtId="0" fontId="6" fillId="0" borderId="6" xfId="0" applyFont="1" applyBorder="1" applyAlignment="1">
      <alignment horizontal="left"/>
    </xf>
    <xf numFmtId="0" fontId="0" fillId="2" borderId="6" xfId="0" applyFont="1" applyFill="1" applyBorder="1"/>
    <xf numFmtId="0" fontId="4" fillId="0" borderId="6" xfId="0" applyFont="1" applyBorder="1" applyAlignment="1">
      <alignment horizontal="left"/>
    </xf>
    <xf numFmtId="0" fontId="0" fillId="0" borderId="6" xfId="0" applyBorder="1"/>
    <xf numFmtId="58" fontId="6" fillId="2" borderId="6" xfId="50" applyNumberFormat="1" applyFont="1" applyFill="1" applyBorder="1" applyAlignment="1">
      <alignment horizontal="right"/>
    </xf>
    <xf numFmtId="43" fontId="0" fillId="2" borderId="6" xfId="1" applyFont="1" applyFill="1" applyBorder="1"/>
    <xf numFmtId="0" fontId="4" fillId="0" borderId="6" xfId="0" applyFont="1" applyFill="1" applyBorder="1" applyAlignment="1">
      <alignment horizontal="left"/>
    </xf>
    <xf numFmtId="43" fontId="2" fillId="2" borderId="6" xfId="1" applyFont="1" applyFill="1" applyBorder="1"/>
    <xf numFmtId="49" fontId="3" fillId="2" borderId="6" xfId="0" applyNumberFormat="1" applyFont="1" applyFill="1" applyBorder="1" applyAlignment="1">
      <alignment horizontal="left"/>
    </xf>
    <xf numFmtId="0" fontId="0" fillId="0" borderId="6" xfId="0" applyBorder="1" applyAlignment="1">
      <alignment horizontal="left"/>
    </xf>
    <xf numFmtId="43" fontId="7" fillId="2" borderId="6" xfId="1" applyFont="1" applyFill="1" applyBorder="1"/>
    <xf numFmtId="43" fontId="3" fillId="2" borderId="6" xfId="1" applyFont="1" applyFill="1" applyBorder="1" applyAlignment="1"/>
    <xf numFmtId="43" fontId="8" fillId="2" borderId="6" xfId="1" applyFont="1" applyFill="1" applyBorder="1"/>
    <xf numFmtId="43" fontId="5" fillId="2" borderId="12" xfId="1" applyFont="1" applyFill="1" applyBorder="1"/>
    <xf numFmtId="43" fontId="0" fillId="2" borderId="12" xfId="1" applyFont="1" applyFill="1" applyBorder="1"/>
    <xf numFmtId="0" fontId="0" fillId="2" borderId="14" xfId="0" applyFont="1" applyFill="1" applyBorder="1"/>
    <xf numFmtId="58" fontId="3" fillId="2" borderId="15" xfId="0" applyNumberFormat="1" applyFont="1" applyFill="1" applyBorder="1" applyAlignment="1">
      <alignment horizontal="right"/>
    </xf>
    <xf numFmtId="0" fontId="3" fillId="2" borderId="16" xfId="50" applyFont="1" applyFill="1" applyBorder="1"/>
    <xf numFmtId="0" fontId="3" fillId="2" borderId="16" xfId="0" applyFont="1" applyFill="1" applyBorder="1"/>
    <xf numFmtId="43" fontId="9" fillId="2" borderId="16" xfId="1" applyFont="1" applyFill="1" applyBorder="1"/>
    <xf numFmtId="43" fontId="10" fillId="2" borderId="17" xfId="0" applyNumberFormat="1" applyFont="1" applyFill="1" applyBorder="1"/>
    <xf numFmtId="58" fontId="3" fillId="2" borderId="0" xfId="0" applyNumberFormat="1" applyFont="1" applyFill="1" applyAlignment="1">
      <alignment horizontal="right"/>
    </xf>
    <xf numFmtId="0" fontId="3" fillId="2" borderId="0" xfId="50" applyFont="1" applyFill="1"/>
    <xf numFmtId="0" fontId="3" fillId="2" borderId="0" xfId="0" applyFont="1" applyFill="1"/>
    <xf numFmtId="43" fontId="9" fillId="2" borderId="0" xfId="1" applyFont="1" applyFill="1" applyBorder="1"/>
    <xf numFmtId="43" fontId="10" fillId="2" borderId="0" xfId="0" applyNumberFormat="1" applyFont="1" applyFill="1"/>
    <xf numFmtId="0" fontId="3" fillId="0" borderId="0" xfId="0" applyFont="1"/>
    <xf numFmtId="0" fontId="9" fillId="0" borderId="0" xfId="0" applyFont="1"/>
  </cellXfs>
  <cellStyles count="52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  <cellStyle name="Millares 2 2" xfId="49"/>
    <cellStyle name="Normal 2" xfId="50"/>
    <cellStyle name="Porcentaje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114299</xdr:colOff>
      <xdr:row>0</xdr:row>
      <xdr:rowOff>99060</xdr:rowOff>
    </xdr:from>
    <xdr:to>
      <xdr:col>2</xdr:col>
      <xdr:colOff>259080</xdr:colOff>
      <xdr:row>3</xdr:row>
      <xdr:rowOff>167640</xdr:rowOff>
    </xdr:to>
    <xdr:pic>
      <xdr:nvPicPr>
        <xdr:cNvPr id="2" name="Imagen 1" descr="Vista previa de imagen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09625" y="99060"/>
          <a:ext cx="1071245" cy="6686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449580</xdr:colOff>
      <xdr:row>0</xdr:row>
      <xdr:rowOff>76201</xdr:rowOff>
    </xdr:from>
    <xdr:to>
      <xdr:col>6</xdr:col>
      <xdr:colOff>356234</xdr:colOff>
      <xdr:row>3</xdr:row>
      <xdr:rowOff>114300</xdr:rowOff>
    </xdr:to>
    <xdr:pic>
      <xdr:nvPicPr>
        <xdr:cNvPr id="3" name="Imagen 2"/>
        <xdr:cNvPicPr/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293735" y="76200"/>
          <a:ext cx="995045" cy="638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8"/>
  <sheetViews>
    <sheetView tabSelected="1" workbookViewId="0">
      <selection activeCell="J12" sqref="J12"/>
    </sheetView>
  </sheetViews>
  <sheetFormatPr defaultColWidth="11" defaultRowHeight="15" outlineLevelCol="6"/>
  <cols>
    <col min="1" max="1" width="10.4380952380952" customWidth="1"/>
    <col min="2" max="2" width="13.8857142857143" customWidth="1"/>
    <col min="3" max="3" width="37.4380952380952" customWidth="1"/>
    <col min="4" max="4" width="39" customWidth="1"/>
    <col min="5" max="5" width="16.8857142857143" customWidth="1"/>
    <col min="6" max="6" width="16.3333333333333" customWidth="1"/>
    <col min="7" max="7" width="18.8857142857143" customWidth="1"/>
  </cols>
  <sheetData>
    <row r="1" ht="15.75" spans="1:7">
      <c r="A1" s="1" t="s">
        <v>0</v>
      </c>
      <c r="B1" s="1"/>
      <c r="C1" s="1"/>
      <c r="D1" s="1"/>
      <c r="E1" s="1"/>
      <c r="F1" s="1"/>
      <c r="G1" s="1"/>
    </row>
    <row r="2" ht="15.75" spans="1:7">
      <c r="A2" s="2" t="s">
        <v>1</v>
      </c>
      <c r="B2" s="1"/>
      <c r="C2" s="1"/>
      <c r="D2" s="1"/>
      <c r="E2" s="1"/>
      <c r="F2" s="1"/>
      <c r="G2" s="1"/>
    </row>
    <row r="3" ht="15.75" spans="1:7">
      <c r="A3" s="1" t="s">
        <v>2</v>
      </c>
      <c r="B3" s="1"/>
      <c r="C3" s="1"/>
      <c r="D3" s="1"/>
      <c r="E3" s="1"/>
      <c r="F3" s="1"/>
      <c r="G3" s="1"/>
    </row>
    <row r="4" ht="16.5" spans="1:7">
      <c r="A4" s="1"/>
      <c r="B4" s="1"/>
      <c r="C4" s="1"/>
      <c r="D4" s="1"/>
      <c r="E4" s="1"/>
      <c r="F4" s="1"/>
      <c r="G4" s="1"/>
    </row>
    <row r="5" ht="15.75" spans="1:7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5" t="s">
        <v>8</v>
      </c>
      <c r="G5" s="6" t="s">
        <v>9</v>
      </c>
    </row>
    <row r="6" spans="1:7">
      <c r="A6" s="7">
        <v>46143</v>
      </c>
      <c r="B6" s="8"/>
      <c r="C6" s="9" t="s">
        <v>10</v>
      </c>
      <c r="D6" s="9" t="s">
        <v>11</v>
      </c>
      <c r="E6" s="10"/>
      <c r="F6" s="11"/>
      <c r="G6" s="12">
        <v>14354098.71</v>
      </c>
    </row>
    <row r="7" spans="1:7">
      <c r="A7" s="7">
        <v>46143</v>
      </c>
      <c r="B7" s="8" t="s">
        <v>12</v>
      </c>
      <c r="C7" s="13" t="s">
        <v>13</v>
      </c>
      <c r="D7" s="14" t="s">
        <v>14</v>
      </c>
      <c r="E7" s="15">
        <v>1500</v>
      </c>
      <c r="F7" s="16"/>
      <c r="G7" s="17">
        <f t="shared" ref="G7:G28" si="0">+G6+E7-F7</f>
        <v>14355598.71</v>
      </c>
    </row>
    <row r="8" spans="1:7">
      <c r="A8" s="7">
        <v>46143</v>
      </c>
      <c r="B8" s="8" t="s">
        <v>15</v>
      </c>
      <c r="C8" s="13" t="s">
        <v>13</v>
      </c>
      <c r="D8" s="14" t="s">
        <v>14</v>
      </c>
      <c r="E8" s="15">
        <v>2000</v>
      </c>
      <c r="F8" s="16"/>
      <c r="G8" s="17">
        <f t="shared" si="0"/>
        <v>14357598.71</v>
      </c>
    </row>
    <row r="9" spans="1:7">
      <c r="A9" s="7">
        <v>46143</v>
      </c>
      <c r="B9" s="8" t="s">
        <v>16</v>
      </c>
      <c r="C9" s="18" t="s">
        <v>17</v>
      </c>
      <c r="D9" s="14" t="s">
        <v>14</v>
      </c>
      <c r="E9" s="15">
        <v>23380</v>
      </c>
      <c r="F9" s="19"/>
      <c r="G9" s="17">
        <f t="shared" si="0"/>
        <v>14380978.71</v>
      </c>
    </row>
    <row r="10" spans="1:7">
      <c r="A10" s="7">
        <v>46147</v>
      </c>
      <c r="B10" s="8" t="s">
        <v>18</v>
      </c>
      <c r="C10" s="13" t="s">
        <v>13</v>
      </c>
      <c r="D10" s="14" t="s">
        <v>14</v>
      </c>
      <c r="E10" s="15">
        <v>1100</v>
      </c>
      <c r="F10" s="19"/>
      <c r="G10" s="17">
        <f t="shared" si="0"/>
        <v>14382078.71</v>
      </c>
    </row>
    <row r="11" spans="1:7">
      <c r="A11" s="7">
        <v>46147</v>
      </c>
      <c r="B11" s="8" t="s">
        <v>19</v>
      </c>
      <c r="C11" s="13" t="s">
        <v>13</v>
      </c>
      <c r="D11" s="14" t="s">
        <v>14</v>
      </c>
      <c r="E11" s="20">
        <v>6100</v>
      </c>
      <c r="F11" s="19"/>
      <c r="G11" s="17">
        <f t="shared" si="0"/>
        <v>14388178.71</v>
      </c>
    </row>
    <row r="12" spans="1:7">
      <c r="A12" s="7">
        <v>46147</v>
      </c>
      <c r="B12" s="8" t="s">
        <v>20</v>
      </c>
      <c r="C12" s="21" t="s">
        <v>21</v>
      </c>
      <c r="D12" s="13" t="s">
        <v>21</v>
      </c>
      <c r="E12" s="20">
        <v>21145</v>
      </c>
      <c r="F12" s="19"/>
      <c r="G12" s="17">
        <f t="shared" si="0"/>
        <v>14409323.71</v>
      </c>
    </row>
    <row r="13" spans="1:7">
      <c r="A13" s="7">
        <v>46147</v>
      </c>
      <c r="B13" s="8" t="s">
        <v>22</v>
      </c>
      <c r="C13" s="18" t="s">
        <v>17</v>
      </c>
      <c r="D13" s="14" t="s">
        <v>14</v>
      </c>
      <c r="E13" s="20">
        <v>15100</v>
      </c>
      <c r="F13" s="19"/>
      <c r="G13" s="17">
        <f t="shared" si="0"/>
        <v>14424423.71</v>
      </c>
    </row>
    <row r="14" spans="1:7">
      <c r="A14" s="7">
        <v>46147</v>
      </c>
      <c r="B14" s="8" t="s">
        <v>23</v>
      </c>
      <c r="C14" s="18" t="s">
        <v>17</v>
      </c>
      <c r="D14" s="14" t="s">
        <v>14</v>
      </c>
      <c r="E14" s="20">
        <v>22930</v>
      </c>
      <c r="F14" s="19"/>
      <c r="G14" s="17">
        <f t="shared" si="0"/>
        <v>14447353.71</v>
      </c>
    </row>
    <row r="15" spans="1:7">
      <c r="A15" s="7">
        <v>46148</v>
      </c>
      <c r="B15" s="22" t="s">
        <v>24</v>
      </c>
      <c r="C15" s="13" t="s">
        <v>25</v>
      </c>
      <c r="D15" s="13" t="s">
        <v>26</v>
      </c>
      <c r="E15" s="20">
        <v>1833528.5</v>
      </c>
      <c r="F15" s="19"/>
      <c r="G15" s="17">
        <f t="shared" si="0"/>
        <v>16280882.21</v>
      </c>
    </row>
    <row r="16" spans="1:7">
      <c r="A16" s="7">
        <v>46148</v>
      </c>
      <c r="B16" s="22" t="s">
        <v>27</v>
      </c>
      <c r="C16" s="13" t="s">
        <v>25</v>
      </c>
      <c r="D16" s="13" t="s">
        <v>26</v>
      </c>
      <c r="E16" s="20">
        <v>215233.88</v>
      </c>
      <c r="F16" s="19"/>
      <c r="G16" s="17">
        <f t="shared" si="0"/>
        <v>16496116.09</v>
      </c>
    </row>
    <row r="17" spans="1:7">
      <c r="A17" s="7">
        <v>46148</v>
      </c>
      <c r="B17" s="23">
        <v>60020252</v>
      </c>
      <c r="C17" s="13" t="s">
        <v>13</v>
      </c>
      <c r="D17" s="14" t="s">
        <v>14</v>
      </c>
      <c r="E17" s="20">
        <v>5900</v>
      </c>
      <c r="F17" s="19"/>
      <c r="G17" s="17">
        <f t="shared" si="0"/>
        <v>16502016.09</v>
      </c>
    </row>
    <row r="18" spans="1:7">
      <c r="A18" s="7">
        <v>46148</v>
      </c>
      <c r="B18" s="23">
        <v>60020255</v>
      </c>
      <c r="C18" s="13" t="s">
        <v>13</v>
      </c>
      <c r="D18" s="14" t="s">
        <v>14</v>
      </c>
      <c r="E18" s="20">
        <v>8300</v>
      </c>
      <c r="F18" s="19"/>
      <c r="G18" s="17">
        <f t="shared" si="0"/>
        <v>16510316.09</v>
      </c>
    </row>
    <row r="19" spans="1:7">
      <c r="A19" s="7">
        <v>46148</v>
      </c>
      <c r="B19" s="23">
        <v>60020258</v>
      </c>
      <c r="C19" s="21" t="s">
        <v>21</v>
      </c>
      <c r="D19" s="13" t="s">
        <v>21</v>
      </c>
      <c r="E19" s="20">
        <v>23375</v>
      </c>
      <c r="F19" s="19"/>
      <c r="G19" s="17">
        <f t="shared" si="0"/>
        <v>16533691.09</v>
      </c>
    </row>
    <row r="20" spans="1:7">
      <c r="A20" s="7">
        <v>46148</v>
      </c>
      <c r="B20" s="23">
        <v>60020261</v>
      </c>
      <c r="C20" s="18" t="s">
        <v>17</v>
      </c>
      <c r="D20" s="14" t="s">
        <v>14</v>
      </c>
      <c r="E20" s="20">
        <v>20000</v>
      </c>
      <c r="F20" s="19"/>
      <c r="G20" s="17">
        <f t="shared" si="0"/>
        <v>16553691.09</v>
      </c>
    </row>
    <row r="21" spans="1:7">
      <c r="A21" s="7">
        <v>46148</v>
      </c>
      <c r="B21" s="23">
        <v>60020264</v>
      </c>
      <c r="C21" s="18" t="s">
        <v>17</v>
      </c>
      <c r="D21" s="14" t="s">
        <v>14</v>
      </c>
      <c r="E21" s="20">
        <v>11860</v>
      </c>
      <c r="F21" s="19"/>
      <c r="G21" s="17">
        <f t="shared" si="0"/>
        <v>16565551.09</v>
      </c>
    </row>
    <row r="22" spans="1:7">
      <c r="A22" s="7">
        <v>46148</v>
      </c>
      <c r="B22" s="23">
        <v>60020267</v>
      </c>
      <c r="C22" s="18" t="s">
        <v>28</v>
      </c>
      <c r="D22" s="14" t="s">
        <v>29</v>
      </c>
      <c r="E22" s="20">
        <v>2496.56</v>
      </c>
      <c r="F22" s="19"/>
      <c r="G22" s="17">
        <f t="shared" si="0"/>
        <v>16568047.65</v>
      </c>
    </row>
    <row r="23" spans="1:7">
      <c r="A23" s="24">
        <v>46149</v>
      </c>
      <c r="B23" s="23">
        <v>42339835590</v>
      </c>
      <c r="C23" s="25" t="s">
        <v>30</v>
      </c>
      <c r="D23" s="14" t="s">
        <v>31</v>
      </c>
      <c r="E23" s="20"/>
      <c r="F23" s="19">
        <v>242642.3</v>
      </c>
      <c r="G23" s="17">
        <f t="shared" si="0"/>
        <v>16325405.35</v>
      </c>
    </row>
    <row r="24" spans="1:7">
      <c r="A24" s="24">
        <v>46149</v>
      </c>
      <c r="B24" s="23">
        <v>42341443301</v>
      </c>
      <c r="C24" s="26" t="s">
        <v>32</v>
      </c>
      <c r="D24" s="14" t="s">
        <v>33</v>
      </c>
      <c r="E24" s="20"/>
      <c r="F24" s="19">
        <v>47547.5</v>
      </c>
      <c r="G24" s="17">
        <f t="shared" si="0"/>
        <v>16277857.85</v>
      </c>
    </row>
    <row r="25" spans="1:7">
      <c r="A25" s="24">
        <v>46149</v>
      </c>
      <c r="B25" s="23">
        <v>42341459407</v>
      </c>
      <c r="C25" s="27" t="s">
        <v>34</v>
      </c>
      <c r="D25" s="14" t="s">
        <v>35</v>
      </c>
      <c r="E25" s="20"/>
      <c r="F25" s="19">
        <v>6201</v>
      </c>
      <c r="G25" s="17">
        <f t="shared" si="0"/>
        <v>16271656.85</v>
      </c>
    </row>
    <row r="26" spans="1:7">
      <c r="A26" s="24">
        <v>46149</v>
      </c>
      <c r="B26" s="23">
        <v>42341477958</v>
      </c>
      <c r="C26" s="14" t="s">
        <v>36</v>
      </c>
      <c r="D26" s="14" t="s">
        <v>37</v>
      </c>
      <c r="E26" s="20"/>
      <c r="F26" s="19">
        <v>31414</v>
      </c>
      <c r="G26" s="17">
        <f t="shared" si="0"/>
        <v>16240242.85</v>
      </c>
    </row>
    <row r="27" spans="1:7">
      <c r="A27" s="24">
        <v>46149</v>
      </c>
      <c r="B27" s="23">
        <v>42341496598</v>
      </c>
      <c r="C27" s="27" t="s">
        <v>38</v>
      </c>
      <c r="D27" s="14" t="s">
        <v>39</v>
      </c>
      <c r="E27" s="20"/>
      <c r="F27" s="19">
        <v>28766</v>
      </c>
      <c r="G27" s="17">
        <f t="shared" si="0"/>
        <v>16211476.85</v>
      </c>
    </row>
    <row r="28" spans="1:7">
      <c r="A28" s="24">
        <v>46149</v>
      </c>
      <c r="B28" s="23">
        <v>42341517246</v>
      </c>
      <c r="C28" s="28" t="s">
        <v>40</v>
      </c>
      <c r="D28" s="18" t="s">
        <v>41</v>
      </c>
      <c r="E28" s="20"/>
      <c r="F28" s="19">
        <v>21240</v>
      </c>
      <c r="G28" s="17">
        <f t="shared" si="0"/>
        <v>16190236.85</v>
      </c>
    </row>
    <row r="29" spans="1:7">
      <c r="A29" s="24">
        <v>46149</v>
      </c>
      <c r="B29" s="23">
        <v>60010135</v>
      </c>
      <c r="C29" s="13" t="s">
        <v>13</v>
      </c>
      <c r="D29" s="14" t="s">
        <v>14</v>
      </c>
      <c r="E29" s="20">
        <v>11700</v>
      </c>
      <c r="F29" s="19"/>
      <c r="G29" s="17">
        <f t="shared" ref="G29:G71" si="1">+G28+E29</f>
        <v>16201936.85</v>
      </c>
    </row>
    <row r="30" spans="1:7">
      <c r="A30" s="24">
        <v>46149</v>
      </c>
      <c r="B30" s="23">
        <v>60010138</v>
      </c>
      <c r="C30" s="13" t="s">
        <v>13</v>
      </c>
      <c r="D30" s="14" t="s">
        <v>14</v>
      </c>
      <c r="E30" s="20">
        <v>9050</v>
      </c>
      <c r="F30" s="19"/>
      <c r="G30" s="17">
        <f t="shared" si="1"/>
        <v>16210986.85</v>
      </c>
    </row>
    <row r="31" spans="1:7">
      <c r="A31" s="24">
        <v>46149</v>
      </c>
      <c r="B31" s="23">
        <v>60010141</v>
      </c>
      <c r="C31" s="21" t="s">
        <v>21</v>
      </c>
      <c r="D31" s="13" t="s">
        <v>21</v>
      </c>
      <c r="E31" s="20">
        <v>27410</v>
      </c>
      <c r="F31" s="19"/>
      <c r="G31" s="17">
        <f t="shared" si="1"/>
        <v>16238396.85</v>
      </c>
    </row>
    <row r="32" spans="1:7">
      <c r="A32" s="24">
        <v>46149</v>
      </c>
      <c r="B32" s="23">
        <v>60010144</v>
      </c>
      <c r="C32" s="18" t="s">
        <v>17</v>
      </c>
      <c r="D32" s="14" t="s">
        <v>14</v>
      </c>
      <c r="E32" s="20">
        <v>12250</v>
      </c>
      <c r="F32" s="19"/>
      <c r="G32" s="17">
        <f t="shared" si="1"/>
        <v>16250646.85</v>
      </c>
    </row>
    <row r="33" spans="1:7">
      <c r="A33" s="24">
        <v>46150</v>
      </c>
      <c r="B33" s="23">
        <v>42348368268</v>
      </c>
      <c r="C33" s="18" t="s">
        <v>42</v>
      </c>
      <c r="D33" s="18" t="s">
        <v>43</v>
      </c>
      <c r="E33" s="20"/>
      <c r="F33" s="19">
        <v>127333.74</v>
      </c>
      <c r="G33" s="17">
        <f t="shared" ref="G33:G38" si="2">+G32+E33-F33</f>
        <v>16123313.11</v>
      </c>
    </row>
    <row r="34" spans="1:7">
      <c r="A34" s="24">
        <v>46150</v>
      </c>
      <c r="B34" s="23">
        <v>42348380307</v>
      </c>
      <c r="C34" s="18" t="s">
        <v>42</v>
      </c>
      <c r="D34" s="18" t="s">
        <v>44</v>
      </c>
      <c r="E34" s="20"/>
      <c r="F34" s="19">
        <v>29204.5</v>
      </c>
      <c r="G34" s="17">
        <f t="shared" si="2"/>
        <v>16094108.61</v>
      </c>
    </row>
    <row r="35" spans="1:7">
      <c r="A35" s="24">
        <v>46150</v>
      </c>
      <c r="B35" s="23">
        <v>42348401310</v>
      </c>
      <c r="C35" s="27" t="s">
        <v>45</v>
      </c>
      <c r="D35" s="18" t="s">
        <v>46</v>
      </c>
      <c r="E35" s="20"/>
      <c r="F35" s="19">
        <v>30618.72</v>
      </c>
      <c r="G35" s="17">
        <f t="shared" si="2"/>
        <v>16063489.89</v>
      </c>
    </row>
    <row r="36" spans="1:7">
      <c r="A36" s="24">
        <v>46150</v>
      </c>
      <c r="B36" s="23">
        <v>42348416617</v>
      </c>
      <c r="C36" s="18" t="s">
        <v>47</v>
      </c>
      <c r="D36" s="14" t="s">
        <v>48</v>
      </c>
      <c r="E36" s="20"/>
      <c r="F36" s="19">
        <v>15000</v>
      </c>
      <c r="G36" s="17">
        <f t="shared" si="2"/>
        <v>16048489.89</v>
      </c>
    </row>
    <row r="37" spans="1:7">
      <c r="A37" s="24">
        <v>46150</v>
      </c>
      <c r="B37" s="23">
        <v>42348442969</v>
      </c>
      <c r="C37" s="14" t="s">
        <v>49</v>
      </c>
      <c r="D37" s="14" t="s">
        <v>50</v>
      </c>
      <c r="E37" s="20"/>
      <c r="F37" s="19">
        <v>20736</v>
      </c>
      <c r="G37" s="17">
        <f t="shared" si="2"/>
        <v>16027753.89</v>
      </c>
    </row>
    <row r="38" spans="1:7">
      <c r="A38" s="24">
        <v>46150</v>
      </c>
      <c r="B38" s="23">
        <v>42348466042</v>
      </c>
      <c r="C38" s="29" t="s">
        <v>51</v>
      </c>
      <c r="D38" s="30" t="s">
        <v>52</v>
      </c>
      <c r="E38" s="20"/>
      <c r="F38" s="19">
        <v>38826.5</v>
      </c>
      <c r="G38" s="17">
        <f t="shared" si="2"/>
        <v>15988927.39</v>
      </c>
    </row>
    <row r="39" spans="1:7">
      <c r="A39" s="24">
        <v>46150</v>
      </c>
      <c r="B39" s="8" t="s">
        <v>53</v>
      </c>
      <c r="C39" s="13" t="s">
        <v>13</v>
      </c>
      <c r="D39" s="14" t="s">
        <v>14</v>
      </c>
      <c r="E39" s="20">
        <v>4600</v>
      </c>
      <c r="F39" s="31"/>
      <c r="G39" s="17">
        <f t="shared" si="1"/>
        <v>15993527.39</v>
      </c>
    </row>
    <row r="40" spans="1:7">
      <c r="A40" s="24">
        <v>46150</v>
      </c>
      <c r="B40" s="23">
        <v>60010242</v>
      </c>
      <c r="C40" s="13" t="s">
        <v>13</v>
      </c>
      <c r="D40" s="14" t="s">
        <v>14</v>
      </c>
      <c r="E40" s="20">
        <v>6800</v>
      </c>
      <c r="F40" s="31"/>
      <c r="G40" s="17">
        <f t="shared" si="1"/>
        <v>16000327.39</v>
      </c>
    </row>
    <row r="41" spans="1:7">
      <c r="A41" s="24">
        <v>46150</v>
      </c>
      <c r="B41" s="23">
        <v>60010245</v>
      </c>
      <c r="C41" s="21" t="s">
        <v>21</v>
      </c>
      <c r="D41" s="13" t="s">
        <v>21</v>
      </c>
      <c r="E41" s="20">
        <v>28375</v>
      </c>
      <c r="F41" s="31"/>
      <c r="G41" s="17">
        <f t="shared" si="1"/>
        <v>16028702.39</v>
      </c>
    </row>
    <row r="42" spans="1:7">
      <c r="A42" s="24">
        <v>46150</v>
      </c>
      <c r="B42" s="23">
        <v>60010248</v>
      </c>
      <c r="C42" s="18" t="s">
        <v>17</v>
      </c>
      <c r="D42" s="14" t="s">
        <v>14</v>
      </c>
      <c r="E42" s="20">
        <v>9540</v>
      </c>
      <c r="F42" s="31"/>
      <c r="G42" s="17">
        <f t="shared" si="1"/>
        <v>16038242.39</v>
      </c>
    </row>
    <row r="43" spans="1:7">
      <c r="A43" s="24">
        <v>46153</v>
      </c>
      <c r="B43" s="23">
        <v>42359393263</v>
      </c>
      <c r="C43" s="32" t="s">
        <v>54</v>
      </c>
      <c r="D43" s="14" t="s">
        <v>55</v>
      </c>
      <c r="E43" s="20"/>
      <c r="F43" s="31">
        <v>283601.04</v>
      </c>
      <c r="G43" s="17">
        <f t="shared" ref="G43:G45" si="3">+G42+E43-F43</f>
        <v>15754641.35</v>
      </c>
    </row>
    <row r="44" spans="1:7">
      <c r="A44" s="24">
        <v>46153</v>
      </c>
      <c r="B44" s="23">
        <v>42359418739</v>
      </c>
      <c r="C44" s="18" t="s">
        <v>56</v>
      </c>
      <c r="D44" s="14" t="s">
        <v>57</v>
      </c>
      <c r="E44" s="20"/>
      <c r="F44" s="19">
        <v>16150</v>
      </c>
      <c r="G44" s="17">
        <f t="shared" si="3"/>
        <v>15738491.35</v>
      </c>
    </row>
    <row r="45" spans="1:7">
      <c r="A45" s="24">
        <v>46153</v>
      </c>
      <c r="B45" s="23">
        <v>42359446385</v>
      </c>
      <c r="C45" s="28" t="s">
        <v>58</v>
      </c>
      <c r="D45" s="30" t="s">
        <v>59</v>
      </c>
      <c r="E45" s="20"/>
      <c r="F45" s="19">
        <v>17700</v>
      </c>
      <c r="G45" s="17">
        <f t="shared" si="3"/>
        <v>15720791.35</v>
      </c>
    </row>
    <row r="46" spans="1:7">
      <c r="A46" s="24">
        <v>46153</v>
      </c>
      <c r="B46" s="23">
        <v>60020438</v>
      </c>
      <c r="C46" s="13" t="s">
        <v>13</v>
      </c>
      <c r="D46" s="14" t="s">
        <v>14</v>
      </c>
      <c r="E46" s="20">
        <v>2500</v>
      </c>
      <c r="F46" s="31"/>
      <c r="G46" s="17">
        <f t="shared" si="1"/>
        <v>15723291.35</v>
      </c>
    </row>
    <row r="47" spans="1:7">
      <c r="A47" s="24">
        <v>46153</v>
      </c>
      <c r="B47" s="23">
        <v>60020441</v>
      </c>
      <c r="C47" s="13" t="s">
        <v>13</v>
      </c>
      <c r="D47" s="14" t="s">
        <v>14</v>
      </c>
      <c r="E47" s="20">
        <v>5000</v>
      </c>
      <c r="F47" s="31"/>
      <c r="G47" s="17">
        <f t="shared" si="1"/>
        <v>15728291.35</v>
      </c>
    </row>
    <row r="48" spans="1:7">
      <c r="A48" s="24">
        <v>46153</v>
      </c>
      <c r="B48" s="23">
        <v>60020444</v>
      </c>
      <c r="C48" s="21" t="s">
        <v>21</v>
      </c>
      <c r="D48" s="13" t="s">
        <v>21</v>
      </c>
      <c r="E48" s="20">
        <v>23270</v>
      </c>
      <c r="F48" s="31"/>
      <c r="G48" s="17">
        <f t="shared" si="1"/>
        <v>15751561.35</v>
      </c>
    </row>
    <row r="49" spans="1:7">
      <c r="A49" s="24">
        <v>46153</v>
      </c>
      <c r="B49" s="23">
        <v>60020447</v>
      </c>
      <c r="C49" s="18" t="s">
        <v>17</v>
      </c>
      <c r="D49" s="14" t="s">
        <v>14</v>
      </c>
      <c r="E49" s="20">
        <v>31000</v>
      </c>
      <c r="F49" s="31"/>
      <c r="G49" s="17">
        <f t="shared" si="1"/>
        <v>15782561.35</v>
      </c>
    </row>
    <row r="50" spans="1:7">
      <c r="A50" s="24">
        <v>46153</v>
      </c>
      <c r="B50" s="23">
        <v>60020450</v>
      </c>
      <c r="C50" s="18" t="s">
        <v>17</v>
      </c>
      <c r="D50" s="14" t="s">
        <v>14</v>
      </c>
      <c r="E50" s="20">
        <v>24670</v>
      </c>
      <c r="F50" s="31"/>
      <c r="G50" s="17">
        <f t="shared" si="1"/>
        <v>15807231.35</v>
      </c>
    </row>
    <row r="51" spans="1:7">
      <c r="A51" s="33">
        <v>46154</v>
      </c>
      <c r="B51" s="23">
        <v>60010186</v>
      </c>
      <c r="C51" s="13" t="s">
        <v>13</v>
      </c>
      <c r="D51" s="14" t="s">
        <v>14</v>
      </c>
      <c r="E51" s="20">
        <v>17400</v>
      </c>
      <c r="F51" s="31"/>
      <c r="G51" s="17">
        <f t="shared" si="1"/>
        <v>15824631.35</v>
      </c>
    </row>
    <row r="52" spans="1:7">
      <c r="A52" s="33">
        <v>46154</v>
      </c>
      <c r="B52" s="23">
        <v>60010189</v>
      </c>
      <c r="C52" s="13" t="s">
        <v>13</v>
      </c>
      <c r="D52" s="14" t="s">
        <v>14</v>
      </c>
      <c r="E52" s="20">
        <v>20500</v>
      </c>
      <c r="F52" s="31"/>
      <c r="G52" s="17">
        <f t="shared" si="1"/>
        <v>15845131.35</v>
      </c>
    </row>
    <row r="53" spans="1:7">
      <c r="A53" s="33">
        <v>46154</v>
      </c>
      <c r="B53" s="23">
        <v>60010192</v>
      </c>
      <c r="C53" s="21" t="s">
        <v>21</v>
      </c>
      <c r="D53" s="13" t="s">
        <v>21</v>
      </c>
      <c r="E53" s="20">
        <v>24855</v>
      </c>
      <c r="F53" s="19"/>
      <c r="G53" s="17">
        <f t="shared" si="1"/>
        <v>15869986.35</v>
      </c>
    </row>
    <row r="54" spans="1:7">
      <c r="A54" s="33">
        <v>46154</v>
      </c>
      <c r="B54" s="23">
        <v>60010195</v>
      </c>
      <c r="C54" s="18" t="s">
        <v>17</v>
      </c>
      <c r="D54" s="14" t="s">
        <v>14</v>
      </c>
      <c r="E54" s="20">
        <v>12000</v>
      </c>
      <c r="F54" s="19"/>
      <c r="G54" s="17">
        <f t="shared" si="1"/>
        <v>15881986.35</v>
      </c>
    </row>
    <row r="55" spans="1:7">
      <c r="A55" s="33">
        <v>46154</v>
      </c>
      <c r="B55" s="23">
        <v>60010198</v>
      </c>
      <c r="C55" s="18" t="s">
        <v>17</v>
      </c>
      <c r="D55" s="14" t="s">
        <v>14</v>
      </c>
      <c r="E55" s="20">
        <v>18660</v>
      </c>
      <c r="F55" s="19"/>
      <c r="G55" s="17">
        <f t="shared" si="1"/>
        <v>15900646.35</v>
      </c>
    </row>
    <row r="56" spans="1:7">
      <c r="A56" s="33">
        <v>46155</v>
      </c>
      <c r="B56" s="23">
        <v>42371695113</v>
      </c>
      <c r="C56" s="29" t="s">
        <v>60</v>
      </c>
      <c r="D56" s="14" t="s">
        <v>61</v>
      </c>
      <c r="E56" s="20"/>
      <c r="F56" s="19">
        <v>63000</v>
      </c>
      <c r="G56" s="17">
        <f t="shared" ref="G56:G60" si="4">+G55+E56-F56</f>
        <v>15837646.35</v>
      </c>
    </row>
    <row r="57" spans="1:7">
      <c r="A57" s="33">
        <v>46155</v>
      </c>
      <c r="B57" s="23">
        <v>42371711302</v>
      </c>
      <c r="C57" s="27" t="s">
        <v>62</v>
      </c>
      <c r="D57" s="14" t="s">
        <v>63</v>
      </c>
      <c r="E57" s="20"/>
      <c r="F57" s="19">
        <v>41491.5</v>
      </c>
      <c r="G57" s="17">
        <f t="shared" si="4"/>
        <v>15796154.85</v>
      </c>
    </row>
    <row r="58" spans="1:7">
      <c r="A58" s="33">
        <v>46155</v>
      </c>
      <c r="B58" s="23">
        <v>42371724145</v>
      </c>
      <c r="C58" s="18" t="s">
        <v>64</v>
      </c>
      <c r="D58" s="14" t="s">
        <v>65</v>
      </c>
      <c r="E58" s="20"/>
      <c r="F58" s="19">
        <v>15000</v>
      </c>
      <c r="G58" s="17">
        <f t="shared" si="4"/>
        <v>15781154.85</v>
      </c>
    </row>
    <row r="59" spans="1:7">
      <c r="A59" s="33">
        <v>46155</v>
      </c>
      <c r="B59" s="23">
        <v>42371745122</v>
      </c>
      <c r="C59" s="27" t="s">
        <v>66</v>
      </c>
      <c r="D59" s="14" t="s">
        <v>67</v>
      </c>
      <c r="E59" s="20"/>
      <c r="F59" s="19">
        <v>2245.64</v>
      </c>
      <c r="G59" s="17">
        <f t="shared" si="4"/>
        <v>15778909.21</v>
      </c>
    </row>
    <row r="60" spans="1:7">
      <c r="A60" s="33">
        <v>46155</v>
      </c>
      <c r="B60" s="23">
        <v>42371768586</v>
      </c>
      <c r="C60" s="14" t="s">
        <v>68</v>
      </c>
      <c r="D60" s="14" t="s">
        <v>69</v>
      </c>
      <c r="E60" s="20"/>
      <c r="F60" s="19">
        <v>107952.95</v>
      </c>
      <c r="G60" s="17">
        <f t="shared" si="4"/>
        <v>15670956.26</v>
      </c>
    </row>
    <row r="61" spans="1:7">
      <c r="A61" s="33">
        <v>46155</v>
      </c>
      <c r="B61" s="23">
        <v>60010198</v>
      </c>
      <c r="C61" s="13" t="s">
        <v>13</v>
      </c>
      <c r="D61" s="14" t="s">
        <v>14</v>
      </c>
      <c r="E61" s="20">
        <v>4500</v>
      </c>
      <c r="F61" s="19"/>
      <c r="G61" s="17">
        <f t="shared" si="1"/>
        <v>15675456.26</v>
      </c>
    </row>
    <row r="62" spans="1:7">
      <c r="A62" s="33">
        <v>46155</v>
      </c>
      <c r="B62" s="23">
        <v>60010201</v>
      </c>
      <c r="C62" s="13" t="s">
        <v>13</v>
      </c>
      <c r="D62" s="14" t="s">
        <v>14</v>
      </c>
      <c r="E62" s="20">
        <v>16600</v>
      </c>
      <c r="F62" s="19"/>
      <c r="G62" s="17">
        <f t="shared" si="1"/>
        <v>15692056.26</v>
      </c>
    </row>
    <row r="63" spans="1:7">
      <c r="A63" s="33">
        <v>46155</v>
      </c>
      <c r="B63" s="23">
        <v>60010204</v>
      </c>
      <c r="C63" s="21" t="s">
        <v>21</v>
      </c>
      <c r="D63" s="13" t="s">
        <v>21</v>
      </c>
      <c r="E63" s="20">
        <v>21950</v>
      </c>
      <c r="F63" s="19"/>
      <c r="G63" s="17">
        <f t="shared" si="1"/>
        <v>15714006.26</v>
      </c>
    </row>
    <row r="64" spans="1:7">
      <c r="A64" s="33">
        <v>46155</v>
      </c>
      <c r="B64" s="34">
        <v>60010207</v>
      </c>
      <c r="C64" s="18" t="s">
        <v>17</v>
      </c>
      <c r="D64" s="14" t="s">
        <v>14</v>
      </c>
      <c r="E64" s="20">
        <v>12650</v>
      </c>
      <c r="F64" s="19"/>
      <c r="G64" s="17">
        <f t="shared" si="1"/>
        <v>15726656.26</v>
      </c>
    </row>
    <row r="65" spans="1:7">
      <c r="A65" s="33">
        <v>46155</v>
      </c>
      <c r="B65" s="34">
        <v>60010210</v>
      </c>
      <c r="C65" s="18" t="s">
        <v>17</v>
      </c>
      <c r="D65" s="14" t="s">
        <v>14</v>
      </c>
      <c r="E65" s="20">
        <v>14150</v>
      </c>
      <c r="F65" s="19"/>
      <c r="G65" s="17">
        <f t="shared" si="1"/>
        <v>15740806.26</v>
      </c>
    </row>
    <row r="66" spans="1:7">
      <c r="A66" s="33">
        <v>46156</v>
      </c>
      <c r="B66" s="34">
        <v>60070101</v>
      </c>
      <c r="C66" s="13" t="s">
        <v>13</v>
      </c>
      <c r="D66" s="14" t="s">
        <v>14</v>
      </c>
      <c r="E66" s="20">
        <v>40870</v>
      </c>
      <c r="F66" s="19"/>
      <c r="G66" s="17">
        <f t="shared" si="1"/>
        <v>15781676.26</v>
      </c>
    </row>
    <row r="67" spans="1:7">
      <c r="A67" s="33">
        <v>46156</v>
      </c>
      <c r="B67" s="34">
        <v>60070104</v>
      </c>
      <c r="C67" s="13" t="s">
        <v>13</v>
      </c>
      <c r="D67" s="14" t="s">
        <v>14</v>
      </c>
      <c r="E67" s="20">
        <v>1000</v>
      </c>
      <c r="F67" s="19"/>
      <c r="G67" s="17">
        <f t="shared" si="1"/>
        <v>15782676.26</v>
      </c>
    </row>
    <row r="68" spans="1:7">
      <c r="A68" s="33">
        <v>46156</v>
      </c>
      <c r="B68" s="34">
        <v>60070107</v>
      </c>
      <c r="C68" s="21" t="s">
        <v>21</v>
      </c>
      <c r="D68" s="13" t="s">
        <v>21</v>
      </c>
      <c r="E68" s="20">
        <v>25445</v>
      </c>
      <c r="F68" s="19"/>
      <c r="G68" s="17">
        <f t="shared" si="1"/>
        <v>15808121.26</v>
      </c>
    </row>
    <row r="69" spans="1:7">
      <c r="A69" s="33">
        <v>46156</v>
      </c>
      <c r="B69" s="34">
        <v>60070110</v>
      </c>
      <c r="C69" s="18" t="s">
        <v>17</v>
      </c>
      <c r="D69" s="14" t="s">
        <v>14</v>
      </c>
      <c r="E69" s="20">
        <v>9000</v>
      </c>
      <c r="F69" s="19"/>
      <c r="G69" s="17">
        <f t="shared" si="1"/>
        <v>15817121.26</v>
      </c>
    </row>
    <row r="70" spans="1:7">
      <c r="A70" s="33">
        <v>46156</v>
      </c>
      <c r="B70" s="34">
        <v>60070113</v>
      </c>
      <c r="C70" s="18" t="s">
        <v>17</v>
      </c>
      <c r="D70" s="14" t="s">
        <v>14</v>
      </c>
      <c r="E70" s="20">
        <v>10200</v>
      </c>
      <c r="F70" s="19"/>
      <c r="G70" s="17">
        <f t="shared" si="1"/>
        <v>15827321.26</v>
      </c>
    </row>
    <row r="71" spans="1:7">
      <c r="A71" s="33">
        <v>46156</v>
      </c>
      <c r="B71" s="22" t="s">
        <v>70</v>
      </c>
      <c r="C71" s="32" t="s">
        <v>25</v>
      </c>
      <c r="D71" s="35" t="s">
        <v>71</v>
      </c>
      <c r="E71" s="20">
        <v>283356.76</v>
      </c>
      <c r="F71" s="19"/>
      <c r="G71" s="17">
        <f t="shared" si="1"/>
        <v>16110678.02</v>
      </c>
    </row>
    <row r="72" spans="1:7">
      <c r="A72" s="33">
        <v>46156</v>
      </c>
      <c r="B72" s="36">
        <v>15352</v>
      </c>
      <c r="C72" s="18" t="s">
        <v>72</v>
      </c>
      <c r="D72" s="14" t="s">
        <v>73</v>
      </c>
      <c r="E72" s="20"/>
      <c r="F72" s="19">
        <v>20000</v>
      </c>
      <c r="G72" s="17">
        <f t="shared" ref="G72:G75" si="5">+G71+E72-F72</f>
        <v>16090678.02</v>
      </c>
    </row>
    <row r="73" spans="1:7">
      <c r="A73" s="33">
        <v>46156</v>
      </c>
      <c r="B73" s="37" t="s">
        <v>74</v>
      </c>
      <c r="C73" s="38" t="s">
        <v>75</v>
      </c>
      <c r="D73" s="14" t="s">
        <v>76</v>
      </c>
      <c r="E73" s="20"/>
      <c r="F73" s="19">
        <v>35100</v>
      </c>
      <c r="G73" s="17">
        <f t="shared" si="5"/>
        <v>16055578.02</v>
      </c>
    </row>
    <row r="74" spans="1:7">
      <c r="A74" s="33">
        <v>46156</v>
      </c>
      <c r="B74" s="37" t="s">
        <v>77</v>
      </c>
      <c r="C74" s="14" t="s">
        <v>78</v>
      </c>
      <c r="D74" s="14" t="s">
        <v>79</v>
      </c>
      <c r="E74" s="20"/>
      <c r="F74" s="19">
        <v>19237.2</v>
      </c>
      <c r="G74" s="17">
        <f t="shared" si="5"/>
        <v>16036340.82</v>
      </c>
    </row>
    <row r="75" spans="1:7">
      <c r="A75" s="33">
        <v>46156</v>
      </c>
      <c r="B75" s="37" t="s">
        <v>80</v>
      </c>
      <c r="C75" s="25" t="s">
        <v>81</v>
      </c>
      <c r="D75" s="39" t="s">
        <v>82</v>
      </c>
      <c r="E75" s="20"/>
      <c r="F75" s="19">
        <v>43071</v>
      </c>
      <c r="G75" s="17">
        <f t="shared" si="5"/>
        <v>15993269.82</v>
      </c>
    </row>
    <row r="76" spans="1:7">
      <c r="A76" s="33">
        <v>46157</v>
      </c>
      <c r="B76" s="34">
        <v>60070126</v>
      </c>
      <c r="C76" s="21" t="s">
        <v>21</v>
      </c>
      <c r="D76" s="13" t="s">
        <v>21</v>
      </c>
      <c r="E76" s="20">
        <v>23170</v>
      </c>
      <c r="F76" s="19"/>
      <c r="G76" s="17">
        <f t="shared" ref="G76:G94" si="6">+G75+E76</f>
        <v>16016439.82</v>
      </c>
    </row>
    <row r="77" spans="1:7">
      <c r="A77" s="33">
        <v>46157</v>
      </c>
      <c r="B77" s="34">
        <v>60070129</v>
      </c>
      <c r="C77" s="13" t="s">
        <v>13</v>
      </c>
      <c r="D77" s="14" t="s">
        <v>14</v>
      </c>
      <c r="E77" s="20">
        <v>2300</v>
      </c>
      <c r="F77" s="19"/>
      <c r="G77" s="17">
        <f t="shared" si="6"/>
        <v>16018739.82</v>
      </c>
    </row>
    <row r="78" spans="1:7">
      <c r="A78" s="33">
        <v>46157</v>
      </c>
      <c r="B78" s="34">
        <v>60070132</v>
      </c>
      <c r="C78" s="13" t="s">
        <v>13</v>
      </c>
      <c r="D78" s="14" t="s">
        <v>14</v>
      </c>
      <c r="E78" s="20">
        <v>5100</v>
      </c>
      <c r="F78" s="19"/>
      <c r="G78" s="17">
        <f t="shared" si="6"/>
        <v>16023839.82</v>
      </c>
    </row>
    <row r="79" spans="1:7">
      <c r="A79" s="33">
        <v>46157</v>
      </c>
      <c r="B79" s="34">
        <v>60070135</v>
      </c>
      <c r="C79" s="18" t="s">
        <v>17</v>
      </c>
      <c r="D79" s="14" t="s">
        <v>14</v>
      </c>
      <c r="E79" s="20">
        <v>15000</v>
      </c>
      <c r="F79" s="19"/>
      <c r="G79" s="17">
        <f t="shared" si="6"/>
        <v>16038839.82</v>
      </c>
    </row>
    <row r="80" spans="1:7">
      <c r="A80" s="33">
        <v>46157</v>
      </c>
      <c r="B80" s="34">
        <v>60070138</v>
      </c>
      <c r="C80" s="18" t="s">
        <v>17</v>
      </c>
      <c r="D80" s="14" t="s">
        <v>14</v>
      </c>
      <c r="E80" s="20">
        <v>6750</v>
      </c>
      <c r="F80" s="19"/>
      <c r="G80" s="17">
        <f t="shared" si="6"/>
        <v>16045589.82</v>
      </c>
    </row>
    <row r="81" spans="1:7">
      <c r="A81" s="33">
        <v>46157</v>
      </c>
      <c r="B81" s="22" t="s">
        <v>83</v>
      </c>
      <c r="C81" s="32" t="s">
        <v>25</v>
      </c>
      <c r="D81" s="35" t="s">
        <v>84</v>
      </c>
      <c r="E81" s="20">
        <v>15891561.22</v>
      </c>
      <c r="F81" s="19"/>
      <c r="G81" s="17">
        <f t="shared" si="6"/>
        <v>31937151.04</v>
      </c>
    </row>
    <row r="82" spans="1:7">
      <c r="A82" s="33">
        <v>46157</v>
      </c>
      <c r="B82" s="34">
        <v>42387887736</v>
      </c>
      <c r="C82" s="18" t="s">
        <v>85</v>
      </c>
      <c r="D82" s="14" t="s">
        <v>86</v>
      </c>
      <c r="E82" s="20"/>
      <c r="F82" s="19">
        <v>14700</v>
      </c>
      <c r="G82" s="17">
        <f t="shared" ref="G82" si="7">+G81+E82-F82</f>
        <v>31922451.04</v>
      </c>
    </row>
    <row r="83" spans="1:7">
      <c r="A83" s="33">
        <v>46160</v>
      </c>
      <c r="B83" s="22" t="s">
        <v>87</v>
      </c>
      <c r="C83" s="32" t="s">
        <v>25</v>
      </c>
      <c r="D83" s="35" t="s">
        <v>88</v>
      </c>
      <c r="E83" s="20">
        <v>54756.1</v>
      </c>
      <c r="F83" s="19"/>
      <c r="G83" s="17">
        <f t="shared" si="6"/>
        <v>31977207.14</v>
      </c>
    </row>
    <row r="84" spans="1:7">
      <c r="A84" s="33">
        <v>45826</v>
      </c>
      <c r="B84" s="34">
        <v>60010716</v>
      </c>
      <c r="C84" s="13" t="s">
        <v>13</v>
      </c>
      <c r="D84" s="14" t="s">
        <v>14</v>
      </c>
      <c r="E84" s="20">
        <v>2400</v>
      </c>
      <c r="F84" s="19"/>
      <c r="G84" s="17">
        <f t="shared" si="6"/>
        <v>31979607.14</v>
      </c>
    </row>
    <row r="85" spans="1:7">
      <c r="A85" s="33">
        <v>45826</v>
      </c>
      <c r="B85" s="34">
        <v>60010719</v>
      </c>
      <c r="C85" s="13" t="s">
        <v>13</v>
      </c>
      <c r="D85" s="14" t="s">
        <v>14</v>
      </c>
      <c r="E85" s="20">
        <v>13000</v>
      </c>
      <c r="F85" s="19"/>
      <c r="G85" s="17">
        <f t="shared" si="6"/>
        <v>31992607.14</v>
      </c>
    </row>
    <row r="86" spans="1:7">
      <c r="A86" s="33">
        <v>45826</v>
      </c>
      <c r="B86" s="34">
        <v>60010722</v>
      </c>
      <c r="C86" s="21" t="s">
        <v>21</v>
      </c>
      <c r="D86" s="13" t="s">
        <v>21</v>
      </c>
      <c r="E86" s="20">
        <v>23940</v>
      </c>
      <c r="F86" s="19"/>
      <c r="G86" s="17">
        <f t="shared" si="6"/>
        <v>32016547.14</v>
      </c>
    </row>
    <row r="87" spans="1:7">
      <c r="A87" s="33">
        <v>45826</v>
      </c>
      <c r="B87" s="34">
        <v>60010725</v>
      </c>
      <c r="C87" s="18" t="s">
        <v>17</v>
      </c>
      <c r="D87" s="14" t="s">
        <v>14</v>
      </c>
      <c r="E87" s="20">
        <v>16500</v>
      </c>
      <c r="F87" s="19"/>
      <c r="G87" s="17">
        <f t="shared" si="6"/>
        <v>32033047.14</v>
      </c>
    </row>
    <row r="88" spans="1:7">
      <c r="A88" s="33">
        <v>45826</v>
      </c>
      <c r="B88" s="34">
        <v>60010728</v>
      </c>
      <c r="C88" s="18" t="s">
        <v>17</v>
      </c>
      <c r="D88" s="14" t="s">
        <v>14</v>
      </c>
      <c r="E88" s="20">
        <v>20430</v>
      </c>
      <c r="F88" s="19"/>
      <c r="G88" s="17">
        <f t="shared" si="6"/>
        <v>32053477.14</v>
      </c>
    </row>
    <row r="89" spans="1:7">
      <c r="A89" s="33">
        <v>46161</v>
      </c>
      <c r="B89" s="34">
        <v>42406099234</v>
      </c>
      <c r="C89" s="18" t="s">
        <v>89</v>
      </c>
      <c r="D89" s="14" t="s">
        <v>90</v>
      </c>
      <c r="E89" s="20"/>
      <c r="F89" s="19">
        <v>18525</v>
      </c>
      <c r="G89" s="17">
        <f t="shared" ref="G89" si="8">+G88+E89-F89</f>
        <v>32034952.14</v>
      </c>
    </row>
    <row r="90" spans="1:7">
      <c r="A90" s="33">
        <v>45827</v>
      </c>
      <c r="B90" s="34">
        <v>60030198</v>
      </c>
      <c r="C90" s="13" t="s">
        <v>13</v>
      </c>
      <c r="D90" s="14" t="s">
        <v>14</v>
      </c>
      <c r="E90" s="20">
        <v>8800</v>
      </c>
      <c r="F90" s="19"/>
      <c r="G90" s="17">
        <f t="shared" si="6"/>
        <v>32043752.14</v>
      </c>
    </row>
    <row r="91" spans="1:7">
      <c r="A91" s="33">
        <v>45827</v>
      </c>
      <c r="B91" s="34">
        <v>60030201</v>
      </c>
      <c r="C91" s="13" t="s">
        <v>13</v>
      </c>
      <c r="D91" s="14" t="s">
        <v>14</v>
      </c>
      <c r="E91" s="20">
        <v>16150</v>
      </c>
      <c r="F91" s="19"/>
      <c r="G91" s="17">
        <f t="shared" si="6"/>
        <v>32059902.14</v>
      </c>
    </row>
    <row r="92" spans="1:7">
      <c r="A92" s="33">
        <v>45827</v>
      </c>
      <c r="B92" s="34">
        <v>60030204</v>
      </c>
      <c r="C92" s="21" t="s">
        <v>21</v>
      </c>
      <c r="D92" s="13" t="s">
        <v>21</v>
      </c>
      <c r="E92" s="20">
        <v>24400</v>
      </c>
      <c r="F92" s="19"/>
      <c r="G92" s="17">
        <f t="shared" si="6"/>
        <v>32084302.14</v>
      </c>
    </row>
    <row r="93" spans="1:7">
      <c r="A93" s="33">
        <v>45827</v>
      </c>
      <c r="B93" s="34">
        <v>60030207</v>
      </c>
      <c r="C93" s="18" t="s">
        <v>17</v>
      </c>
      <c r="D93" s="14" t="s">
        <v>14</v>
      </c>
      <c r="E93" s="20">
        <v>4500</v>
      </c>
      <c r="F93" s="19"/>
      <c r="G93" s="17">
        <f t="shared" si="6"/>
        <v>32088802.14</v>
      </c>
    </row>
    <row r="94" spans="1:7">
      <c r="A94" s="33">
        <v>45827</v>
      </c>
      <c r="B94" s="34">
        <v>60030210</v>
      </c>
      <c r="C94" s="18" t="s">
        <v>17</v>
      </c>
      <c r="D94" s="14" t="s">
        <v>14</v>
      </c>
      <c r="E94" s="20">
        <v>128350</v>
      </c>
      <c r="F94" s="19"/>
      <c r="G94" s="17">
        <f t="shared" si="6"/>
        <v>32217152.14</v>
      </c>
    </row>
    <row r="95" spans="1:7">
      <c r="A95" s="33">
        <v>45827</v>
      </c>
      <c r="B95" s="34">
        <v>42408807775</v>
      </c>
      <c r="C95" s="32" t="s">
        <v>91</v>
      </c>
      <c r="D95" s="14" t="s">
        <v>92</v>
      </c>
      <c r="E95" s="20"/>
      <c r="F95" s="19">
        <v>40882.27</v>
      </c>
      <c r="G95" s="17">
        <f t="shared" ref="G95:G96" si="9">+G94+E95-F95</f>
        <v>32176269.87</v>
      </c>
    </row>
    <row r="96" spans="1:7">
      <c r="A96" s="33">
        <v>45827</v>
      </c>
      <c r="B96" s="34">
        <v>42408837824</v>
      </c>
      <c r="C96" s="18" t="s">
        <v>93</v>
      </c>
      <c r="D96" s="40" t="s">
        <v>94</v>
      </c>
      <c r="E96" s="20"/>
      <c r="F96" s="19">
        <v>6780</v>
      </c>
      <c r="G96" s="17">
        <f t="shared" si="9"/>
        <v>32169489.87</v>
      </c>
    </row>
    <row r="97" spans="1:7">
      <c r="A97" s="33">
        <v>45828</v>
      </c>
      <c r="B97" s="34">
        <v>60030204</v>
      </c>
      <c r="C97" s="13" t="s">
        <v>13</v>
      </c>
      <c r="D97" s="14" t="s">
        <v>14</v>
      </c>
      <c r="E97" s="20">
        <v>1810</v>
      </c>
      <c r="F97" s="19"/>
      <c r="G97" s="17">
        <f t="shared" ref="G97:G100" si="10">+G96+E97</f>
        <v>32171299.87</v>
      </c>
    </row>
    <row r="98" spans="1:7">
      <c r="A98" s="33">
        <v>45828</v>
      </c>
      <c r="B98" s="34">
        <v>60030207</v>
      </c>
      <c r="C98" s="13" t="s">
        <v>13</v>
      </c>
      <c r="D98" s="14" t="s">
        <v>14</v>
      </c>
      <c r="E98" s="20">
        <v>8000</v>
      </c>
      <c r="F98" s="19"/>
      <c r="G98" s="17">
        <f t="shared" si="10"/>
        <v>32179299.87</v>
      </c>
    </row>
    <row r="99" spans="1:7">
      <c r="A99" s="33">
        <v>45828</v>
      </c>
      <c r="B99" s="34">
        <v>60030210</v>
      </c>
      <c r="C99" s="21" t="s">
        <v>21</v>
      </c>
      <c r="D99" s="13" t="s">
        <v>21</v>
      </c>
      <c r="E99" s="20">
        <v>20190</v>
      </c>
      <c r="F99" s="19"/>
      <c r="G99" s="17">
        <f t="shared" si="10"/>
        <v>32199489.87</v>
      </c>
    </row>
    <row r="100" spans="1:7">
      <c r="A100" s="33">
        <v>45828</v>
      </c>
      <c r="B100" s="34">
        <v>60030213</v>
      </c>
      <c r="C100" s="18" t="s">
        <v>17</v>
      </c>
      <c r="D100" s="14" t="s">
        <v>14</v>
      </c>
      <c r="E100" s="20">
        <v>44470</v>
      </c>
      <c r="F100" s="19"/>
      <c r="G100" s="17">
        <f t="shared" si="10"/>
        <v>32243959.87</v>
      </c>
    </row>
    <row r="101" spans="1:7">
      <c r="A101" s="33">
        <v>45828</v>
      </c>
      <c r="B101" s="23">
        <v>42415036194</v>
      </c>
      <c r="C101" s="27" t="s">
        <v>95</v>
      </c>
      <c r="D101" s="14" t="s">
        <v>96</v>
      </c>
      <c r="E101" s="41"/>
      <c r="F101" s="42">
        <v>335325.95</v>
      </c>
      <c r="G101" s="17">
        <f t="shared" ref="G101:G106" si="11">+G100+E101-F101</f>
        <v>31908633.92</v>
      </c>
    </row>
    <row r="102" spans="1:7">
      <c r="A102" s="33">
        <v>45828</v>
      </c>
      <c r="B102" s="23">
        <v>42415053530</v>
      </c>
      <c r="C102" s="27" t="s">
        <v>97</v>
      </c>
      <c r="D102" s="14" t="s">
        <v>35</v>
      </c>
      <c r="E102" s="41"/>
      <c r="F102" s="42">
        <v>53056.87</v>
      </c>
      <c r="G102" s="17">
        <f t="shared" si="11"/>
        <v>31855577.05</v>
      </c>
    </row>
    <row r="103" spans="1:7">
      <c r="A103" s="33">
        <v>45828</v>
      </c>
      <c r="B103" s="23">
        <v>42415066043</v>
      </c>
      <c r="C103" s="43" t="s">
        <v>98</v>
      </c>
      <c r="D103" s="44" t="s">
        <v>99</v>
      </c>
      <c r="E103" s="41"/>
      <c r="F103" s="42">
        <v>112018.43</v>
      </c>
      <c r="G103" s="17">
        <f t="shared" si="11"/>
        <v>31743558.62</v>
      </c>
    </row>
    <row r="104" spans="1:7">
      <c r="A104" s="33">
        <v>45828</v>
      </c>
      <c r="B104" s="23">
        <v>42415078853</v>
      </c>
      <c r="C104" s="45" t="s">
        <v>100</v>
      </c>
      <c r="D104" s="14" t="s">
        <v>101</v>
      </c>
      <c r="E104" s="41"/>
      <c r="F104" s="42">
        <v>57995.98</v>
      </c>
      <c r="G104" s="17">
        <f t="shared" si="11"/>
        <v>31685562.64</v>
      </c>
    </row>
    <row r="105" spans="1:7">
      <c r="A105" s="33">
        <v>45828</v>
      </c>
      <c r="B105" s="23">
        <v>42415096374</v>
      </c>
      <c r="C105" s="27" t="s">
        <v>102</v>
      </c>
      <c r="D105" s="14" t="s">
        <v>103</v>
      </c>
      <c r="E105" s="41"/>
      <c r="F105" s="42">
        <v>6928.43</v>
      </c>
      <c r="G105" s="17">
        <f t="shared" si="11"/>
        <v>31678634.21</v>
      </c>
    </row>
    <row r="106" spans="1:7">
      <c r="A106" s="33">
        <v>45828</v>
      </c>
      <c r="B106" s="23">
        <v>42415110600</v>
      </c>
      <c r="C106" s="27" t="s">
        <v>104</v>
      </c>
      <c r="D106" s="46" t="s">
        <v>105</v>
      </c>
      <c r="E106" s="41"/>
      <c r="F106" s="42">
        <v>122162.15</v>
      </c>
      <c r="G106" s="17">
        <f t="shared" si="11"/>
        <v>31556472.06</v>
      </c>
    </row>
    <row r="107" spans="1:7">
      <c r="A107" s="33">
        <v>45829</v>
      </c>
      <c r="B107" s="22" t="s">
        <v>106</v>
      </c>
      <c r="C107" s="32" t="s">
        <v>25</v>
      </c>
      <c r="D107" s="14" t="s">
        <v>107</v>
      </c>
      <c r="E107" s="42">
        <v>25219.45</v>
      </c>
      <c r="F107" s="47"/>
      <c r="G107" s="17">
        <f t="shared" ref="G107:G112" si="12">+G106+E107</f>
        <v>31581691.51</v>
      </c>
    </row>
    <row r="108" spans="1:7">
      <c r="A108" s="48">
        <v>46163</v>
      </c>
      <c r="B108" s="34">
        <v>60030167</v>
      </c>
      <c r="C108" s="13" t="s">
        <v>13</v>
      </c>
      <c r="D108" s="14" t="s">
        <v>14</v>
      </c>
      <c r="E108" s="20">
        <v>4700</v>
      </c>
      <c r="F108" s="31"/>
      <c r="G108" s="17">
        <f t="shared" si="12"/>
        <v>31586391.51</v>
      </c>
    </row>
    <row r="109" spans="1:7">
      <c r="A109" s="48">
        <v>46163</v>
      </c>
      <c r="B109" s="34">
        <v>60030170</v>
      </c>
      <c r="C109" s="13" t="s">
        <v>13</v>
      </c>
      <c r="D109" s="14" t="s">
        <v>14</v>
      </c>
      <c r="E109" s="20">
        <v>12100</v>
      </c>
      <c r="F109" s="31"/>
      <c r="G109" s="17">
        <f t="shared" si="12"/>
        <v>31598491.51</v>
      </c>
    </row>
    <row r="110" spans="1:7">
      <c r="A110" s="48">
        <v>46163</v>
      </c>
      <c r="B110" s="34">
        <v>60030173</v>
      </c>
      <c r="C110" s="21" t="s">
        <v>21</v>
      </c>
      <c r="D110" s="9" t="s">
        <v>21</v>
      </c>
      <c r="E110" s="20">
        <v>23120</v>
      </c>
      <c r="F110" s="31"/>
      <c r="G110" s="17">
        <f t="shared" si="12"/>
        <v>31621611.51</v>
      </c>
    </row>
    <row r="111" spans="1:7">
      <c r="A111" s="48">
        <v>46163</v>
      </c>
      <c r="B111" s="34">
        <v>60030176</v>
      </c>
      <c r="C111" s="18" t="s">
        <v>17</v>
      </c>
      <c r="D111" s="14" t="s">
        <v>14</v>
      </c>
      <c r="E111" s="20">
        <v>24640</v>
      </c>
      <c r="F111" s="31"/>
      <c r="G111" s="17">
        <f t="shared" si="12"/>
        <v>31646251.51</v>
      </c>
    </row>
    <row r="112" spans="1:7">
      <c r="A112" s="48">
        <v>46163</v>
      </c>
      <c r="B112" s="22" t="s">
        <v>24</v>
      </c>
      <c r="C112" s="32" t="s">
        <v>25</v>
      </c>
      <c r="D112" s="35" t="s">
        <v>26</v>
      </c>
      <c r="E112" s="20">
        <v>4331.2</v>
      </c>
      <c r="F112" s="19"/>
      <c r="G112" s="17">
        <f t="shared" si="12"/>
        <v>31650582.71</v>
      </c>
    </row>
    <row r="113" spans="1:7">
      <c r="A113" s="48">
        <v>46163</v>
      </c>
      <c r="B113" s="23">
        <v>42421275304</v>
      </c>
      <c r="C113" s="28" t="s">
        <v>108</v>
      </c>
      <c r="D113" s="14" t="s">
        <v>96</v>
      </c>
      <c r="E113" s="20"/>
      <c r="F113" s="19">
        <v>215599.68</v>
      </c>
      <c r="G113" s="17">
        <f t="shared" ref="G113:G118" si="13">+G112+E113-F113</f>
        <v>31434983.03</v>
      </c>
    </row>
    <row r="114" spans="1:7">
      <c r="A114" s="48">
        <v>46163</v>
      </c>
      <c r="B114" s="23">
        <v>42421293822</v>
      </c>
      <c r="C114" s="27" t="s">
        <v>109</v>
      </c>
      <c r="D114" s="46" t="s">
        <v>110</v>
      </c>
      <c r="E114" s="20"/>
      <c r="F114" s="19">
        <v>324655.78</v>
      </c>
      <c r="G114" s="17">
        <f t="shared" si="13"/>
        <v>31110327.25</v>
      </c>
    </row>
    <row r="115" spans="1:7">
      <c r="A115" s="48">
        <v>46163</v>
      </c>
      <c r="B115" s="23">
        <v>42421312980</v>
      </c>
      <c r="C115" s="28" t="s">
        <v>111</v>
      </c>
      <c r="D115" s="14" t="s">
        <v>112</v>
      </c>
      <c r="E115" s="20"/>
      <c r="F115" s="19">
        <v>48046</v>
      </c>
      <c r="G115" s="17">
        <f t="shared" si="13"/>
        <v>31062281.25</v>
      </c>
    </row>
    <row r="116" spans="1:7">
      <c r="A116" s="48">
        <v>46163</v>
      </c>
      <c r="B116" s="23">
        <v>42421352685</v>
      </c>
      <c r="C116" s="28" t="s">
        <v>113</v>
      </c>
      <c r="D116" s="44" t="s">
        <v>114</v>
      </c>
      <c r="E116" s="49"/>
      <c r="F116" s="19">
        <v>175095</v>
      </c>
      <c r="G116" s="17">
        <f t="shared" si="13"/>
        <v>30887186.25</v>
      </c>
    </row>
    <row r="117" spans="1:7">
      <c r="A117" s="48">
        <v>46163</v>
      </c>
      <c r="B117" s="23">
        <v>42421368714</v>
      </c>
      <c r="C117" s="18" t="s">
        <v>115</v>
      </c>
      <c r="D117" s="46" t="s">
        <v>116</v>
      </c>
      <c r="E117" s="20"/>
      <c r="F117" s="19">
        <v>102960</v>
      </c>
      <c r="G117" s="17">
        <f t="shared" si="13"/>
        <v>30784226.25</v>
      </c>
    </row>
    <row r="118" spans="1:7">
      <c r="A118" s="48">
        <v>46163</v>
      </c>
      <c r="B118" s="23">
        <v>42421387721</v>
      </c>
      <c r="C118" s="27" t="s">
        <v>117</v>
      </c>
      <c r="D118" s="14" t="s">
        <v>35</v>
      </c>
      <c r="E118" s="20"/>
      <c r="F118" s="19">
        <v>28000</v>
      </c>
      <c r="G118" s="17">
        <f t="shared" si="13"/>
        <v>30756226.25</v>
      </c>
    </row>
    <row r="119" spans="1:7">
      <c r="A119" s="48">
        <v>46164</v>
      </c>
      <c r="B119" s="23">
        <v>60070094</v>
      </c>
      <c r="C119" s="21" t="s">
        <v>21</v>
      </c>
      <c r="D119" s="9" t="s">
        <v>21</v>
      </c>
      <c r="E119" s="20">
        <v>20485</v>
      </c>
      <c r="F119" s="19"/>
      <c r="G119" s="17">
        <f t="shared" ref="G119:G123" si="14">+G118+E119</f>
        <v>30776711.25</v>
      </c>
    </row>
    <row r="120" spans="1:7">
      <c r="A120" s="48">
        <v>46164</v>
      </c>
      <c r="B120" s="23">
        <v>60070097</v>
      </c>
      <c r="C120" s="13" t="s">
        <v>13</v>
      </c>
      <c r="D120" s="14" t="s">
        <v>14</v>
      </c>
      <c r="E120" s="20">
        <v>1360</v>
      </c>
      <c r="F120" s="19"/>
      <c r="G120" s="17">
        <f t="shared" si="14"/>
        <v>30778071.25</v>
      </c>
    </row>
    <row r="121" spans="1:7">
      <c r="A121" s="48">
        <v>46164</v>
      </c>
      <c r="B121" s="23">
        <v>60070100</v>
      </c>
      <c r="C121" s="13" t="s">
        <v>13</v>
      </c>
      <c r="D121" s="14" t="s">
        <v>14</v>
      </c>
      <c r="E121" s="20">
        <v>6300</v>
      </c>
      <c r="F121" s="19"/>
      <c r="G121" s="17">
        <f t="shared" si="14"/>
        <v>30784371.25</v>
      </c>
    </row>
    <row r="122" spans="1:7">
      <c r="A122" s="48">
        <v>46164</v>
      </c>
      <c r="B122" s="23">
        <v>60070103</v>
      </c>
      <c r="C122" s="18" t="s">
        <v>17</v>
      </c>
      <c r="D122" s="14" t="s">
        <v>14</v>
      </c>
      <c r="E122" s="20">
        <v>20000</v>
      </c>
      <c r="F122" s="19"/>
      <c r="G122" s="17">
        <f t="shared" si="14"/>
        <v>30804371.25</v>
      </c>
    </row>
    <row r="123" spans="1:7">
      <c r="A123" s="48">
        <v>46164</v>
      </c>
      <c r="B123" s="23">
        <v>60070106</v>
      </c>
      <c r="C123" s="18" t="s">
        <v>17</v>
      </c>
      <c r="D123" s="14" t="s">
        <v>14</v>
      </c>
      <c r="E123" s="20">
        <v>15500</v>
      </c>
      <c r="F123" s="19"/>
      <c r="G123" s="17">
        <f t="shared" si="14"/>
        <v>30819871.25</v>
      </c>
    </row>
    <row r="124" spans="1:7">
      <c r="A124" s="48">
        <v>46164</v>
      </c>
      <c r="B124" s="23">
        <v>42427882917</v>
      </c>
      <c r="C124" s="25" t="s">
        <v>118</v>
      </c>
      <c r="D124" s="44" t="s">
        <v>114</v>
      </c>
      <c r="E124" s="20"/>
      <c r="F124" s="19">
        <v>1198088.99</v>
      </c>
      <c r="G124" s="17">
        <f t="shared" ref="G124:G134" si="15">+G123+E124-F124</f>
        <v>29621782.26</v>
      </c>
    </row>
    <row r="125" spans="1:7">
      <c r="A125" s="48">
        <v>46164</v>
      </c>
      <c r="B125" s="23">
        <v>42427900100</v>
      </c>
      <c r="C125" s="27" t="s">
        <v>119</v>
      </c>
      <c r="D125" s="44" t="s">
        <v>120</v>
      </c>
      <c r="E125" s="20"/>
      <c r="F125" s="19">
        <v>9668.74</v>
      </c>
      <c r="G125" s="17">
        <f t="shared" si="15"/>
        <v>29612113.52</v>
      </c>
    </row>
    <row r="126" spans="1:7">
      <c r="A126" s="48">
        <v>46164</v>
      </c>
      <c r="B126" s="23">
        <v>42427917988</v>
      </c>
      <c r="C126" s="27" t="s">
        <v>121</v>
      </c>
      <c r="D126" s="46" t="s">
        <v>122</v>
      </c>
      <c r="E126" s="20"/>
      <c r="F126" s="19">
        <v>130152.03</v>
      </c>
      <c r="G126" s="17">
        <f t="shared" si="15"/>
        <v>29481961.49</v>
      </c>
    </row>
    <row r="127" spans="1:7">
      <c r="A127" s="48">
        <v>46164</v>
      </c>
      <c r="B127" s="23">
        <v>42427932798</v>
      </c>
      <c r="C127" s="28" t="s">
        <v>108</v>
      </c>
      <c r="D127" s="14" t="s">
        <v>35</v>
      </c>
      <c r="E127" s="20"/>
      <c r="F127" s="19">
        <v>38567</v>
      </c>
      <c r="G127" s="17">
        <f t="shared" si="15"/>
        <v>29443394.49</v>
      </c>
    </row>
    <row r="128" spans="1:7">
      <c r="A128" s="48">
        <v>46164</v>
      </c>
      <c r="B128" s="23">
        <v>42427949912</v>
      </c>
      <c r="C128" s="43" t="s">
        <v>123</v>
      </c>
      <c r="D128" s="44" t="s">
        <v>114</v>
      </c>
      <c r="E128" s="20"/>
      <c r="F128" s="19">
        <v>259037.45</v>
      </c>
      <c r="G128" s="17">
        <f t="shared" si="15"/>
        <v>29184357.04</v>
      </c>
    </row>
    <row r="129" spans="1:7">
      <c r="A129" s="48">
        <v>46164</v>
      </c>
      <c r="B129" s="23">
        <v>42427996738</v>
      </c>
      <c r="C129" s="27" t="s">
        <v>124</v>
      </c>
      <c r="D129" s="44" t="s">
        <v>114</v>
      </c>
      <c r="E129" s="20"/>
      <c r="F129" s="19">
        <v>130943.6</v>
      </c>
      <c r="G129" s="17">
        <f t="shared" si="15"/>
        <v>29053413.44</v>
      </c>
    </row>
    <row r="130" spans="1:7">
      <c r="A130" s="48">
        <v>46164</v>
      </c>
      <c r="B130" s="23">
        <v>42428030112</v>
      </c>
      <c r="C130" s="14" t="s">
        <v>125</v>
      </c>
      <c r="D130" s="50" t="s">
        <v>126</v>
      </c>
      <c r="E130" s="20"/>
      <c r="F130" s="19">
        <v>509730</v>
      </c>
      <c r="G130" s="17">
        <f t="shared" si="15"/>
        <v>28543683.44</v>
      </c>
    </row>
    <row r="131" spans="1:7">
      <c r="A131" s="48">
        <v>46164</v>
      </c>
      <c r="B131" s="23">
        <v>42428047246</v>
      </c>
      <c r="C131" s="27" t="s">
        <v>127</v>
      </c>
      <c r="D131" s="14" t="s">
        <v>128</v>
      </c>
      <c r="E131" s="20"/>
      <c r="F131" s="19">
        <v>96663.4</v>
      </c>
      <c r="G131" s="17">
        <f t="shared" si="15"/>
        <v>28447020.04</v>
      </c>
    </row>
    <row r="132" spans="1:7">
      <c r="A132" s="48">
        <v>46164</v>
      </c>
      <c r="B132" s="23">
        <v>42428066048</v>
      </c>
      <c r="C132" s="28" t="s">
        <v>129</v>
      </c>
      <c r="D132" s="14" t="s">
        <v>112</v>
      </c>
      <c r="E132" s="20"/>
      <c r="F132" s="19">
        <v>3304</v>
      </c>
      <c r="G132" s="17">
        <f t="shared" si="15"/>
        <v>28443716.04</v>
      </c>
    </row>
    <row r="133" spans="1:7">
      <c r="A133" s="48">
        <v>46164</v>
      </c>
      <c r="B133" s="23">
        <v>42428099165</v>
      </c>
      <c r="C133" s="27" t="s">
        <v>130</v>
      </c>
      <c r="D133" s="14" t="s">
        <v>96</v>
      </c>
      <c r="E133" s="20"/>
      <c r="F133" s="19">
        <v>87610</v>
      </c>
      <c r="G133" s="17">
        <f t="shared" si="15"/>
        <v>28356106.04</v>
      </c>
    </row>
    <row r="134" spans="1:7">
      <c r="A134" s="48">
        <v>46164</v>
      </c>
      <c r="B134" s="23">
        <v>42428132924</v>
      </c>
      <c r="C134" s="28" t="s">
        <v>131</v>
      </c>
      <c r="D134" s="14" t="s">
        <v>132</v>
      </c>
      <c r="E134" s="20"/>
      <c r="F134" s="19">
        <v>44247.16</v>
      </c>
      <c r="G134" s="17">
        <f t="shared" si="15"/>
        <v>28311858.88</v>
      </c>
    </row>
    <row r="135" spans="1:7">
      <c r="A135" s="48">
        <v>46167</v>
      </c>
      <c r="B135" s="23">
        <v>60010627</v>
      </c>
      <c r="C135" s="13" t="s">
        <v>13</v>
      </c>
      <c r="D135" s="14" t="s">
        <v>14</v>
      </c>
      <c r="E135" s="20">
        <v>1900</v>
      </c>
      <c r="F135" s="31"/>
      <c r="G135" s="17">
        <f t="shared" ref="G135:G139" si="16">+G134+E135</f>
        <v>28313758.88</v>
      </c>
    </row>
    <row r="136" spans="1:7">
      <c r="A136" s="48">
        <v>46167</v>
      </c>
      <c r="B136" s="23">
        <v>60010630</v>
      </c>
      <c r="C136" s="13" t="s">
        <v>13</v>
      </c>
      <c r="D136" s="14" t="s">
        <v>14</v>
      </c>
      <c r="E136" s="20">
        <v>9700</v>
      </c>
      <c r="F136" s="51"/>
      <c r="G136" s="17">
        <f t="shared" si="16"/>
        <v>28323458.88</v>
      </c>
    </row>
    <row r="137" spans="1:7">
      <c r="A137" s="48">
        <v>46167</v>
      </c>
      <c r="B137" s="23">
        <v>60010633</v>
      </c>
      <c r="C137" s="21" t="s">
        <v>21</v>
      </c>
      <c r="D137" s="9" t="s">
        <v>21</v>
      </c>
      <c r="E137" s="20">
        <v>15910</v>
      </c>
      <c r="F137" s="51"/>
      <c r="G137" s="17">
        <f t="shared" si="16"/>
        <v>28339368.88</v>
      </c>
    </row>
    <row r="138" spans="1:7">
      <c r="A138" s="48">
        <v>46167</v>
      </c>
      <c r="B138" s="23">
        <v>60010636</v>
      </c>
      <c r="C138" s="21" t="s">
        <v>21</v>
      </c>
      <c r="D138" s="9" t="s">
        <v>21</v>
      </c>
      <c r="E138" s="20">
        <v>15210</v>
      </c>
      <c r="F138" s="51"/>
      <c r="G138" s="17">
        <f t="shared" si="16"/>
        <v>28354578.88</v>
      </c>
    </row>
    <row r="139" spans="1:7">
      <c r="A139" s="48">
        <v>46167</v>
      </c>
      <c r="B139" s="23">
        <v>60010639</v>
      </c>
      <c r="C139" s="18" t="s">
        <v>17</v>
      </c>
      <c r="D139" s="14" t="s">
        <v>14</v>
      </c>
      <c r="E139" s="20">
        <v>17130</v>
      </c>
      <c r="F139" s="51"/>
      <c r="G139" s="17">
        <f t="shared" si="16"/>
        <v>28371708.88</v>
      </c>
    </row>
    <row r="140" spans="1:7">
      <c r="A140" s="48">
        <v>46167</v>
      </c>
      <c r="B140" s="23">
        <v>42441065447</v>
      </c>
      <c r="C140" s="28" t="s">
        <v>133</v>
      </c>
      <c r="D140" s="14" t="s">
        <v>134</v>
      </c>
      <c r="E140" s="20"/>
      <c r="F140" s="31">
        <v>14417.75</v>
      </c>
      <c r="G140" s="17">
        <f t="shared" ref="G140:G149" si="17">+G139+E140-F140</f>
        <v>28357291.13</v>
      </c>
    </row>
    <row r="141" spans="1:7">
      <c r="A141" s="48">
        <v>46167</v>
      </c>
      <c r="B141" s="52" t="s">
        <v>135</v>
      </c>
      <c r="C141" s="27" t="s">
        <v>136</v>
      </c>
      <c r="D141" s="14" t="s">
        <v>112</v>
      </c>
      <c r="E141" s="20"/>
      <c r="F141" s="31">
        <v>25960</v>
      </c>
      <c r="G141" s="17">
        <f t="shared" si="17"/>
        <v>28331331.13</v>
      </c>
    </row>
    <row r="142" spans="1:7">
      <c r="A142" s="48">
        <v>46167</v>
      </c>
      <c r="B142" s="52" t="s">
        <v>137</v>
      </c>
      <c r="C142" s="28" t="s">
        <v>138</v>
      </c>
      <c r="D142" s="18" t="s">
        <v>139</v>
      </c>
      <c r="E142" s="20"/>
      <c r="F142" s="31">
        <v>79337.3</v>
      </c>
      <c r="G142" s="17">
        <f t="shared" si="17"/>
        <v>28251993.83</v>
      </c>
    </row>
    <row r="143" spans="1:7">
      <c r="A143" s="48">
        <v>46167</v>
      </c>
      <c r="B143" s="52">
        <v>42441115280</v>
      </c>
      <c r="C143" s="25" t="s">
        <v>140</v>
      </c>
      <c r="D143" s="18" t="s">
        <v>141</v>
      </c>
      <c r="E143" s="20"/>
      <c r="F143" s="31">
        <v>801886.91</v>
      </c>
      <c r="G143" s="17">
        <f t="shared" si="17"/>
        <v>27450106.92</v>
      </c>
    </row>
    <row r="144" spans="1:7">
      <c r="A144" s="48">
        <v>46167</v>
      </c>
      <c r="B144" s="22" t="s">
        <v>24</v>
      </c>
      <c r="C144" s="32" t="s">
        <v>25</v>
      </c>
      <c r="D144" s="35" t="s">
        <v>142</v>
      </c>
      <c r="E144" s="20">
        <v>562846.18</v>
      </c>
      <c r="F144" s="31"/>
      <c r="G144" s="17">
        <f t="shared" ref="G144" si="18">+G143+E144</f>
        <v>28012953.1</v>
      </c>
    </row>
    <row r="145" spans="1:7">
      <c r="A145" s="48">
        <v>46168</v>
      </c>
      <c r="B145" s="23">
        <v>42443948131</v>
      </c>
      <c r="C145" s="18" t="s">
        <v>143</v>
      </c>
      <c r="D145" s="44" t="s">
        <v>141</v>
      </c>
      <c r="E145" s="20"/>
      <c r="F145" s="31">
        <v>988380.66</v>
      </c>
      <c r="G145" s="17">
        <f t="shared" si="17"/>
        <v>27024572.44</v>
      </c>
    </row>
    <row r="146" spans="1:7">
      <c r="A146" s="48">
        <v>46168</v>
      </c>
      <c r="B146" s="23">
        <v>42443967726</v>
      </c>
      <c r="C146" s="18" t="s">
        <v>144</v>
      </c>
      <c r="D146" s="46" t="s">
        <v>145</v>
      </c>
      <c r="E146" s="20"/>
      <c r="F146" s="31">
        <v>378256.75</v>
      </c>
      <c r="G146" s="17">
        <f t="shared" si="17"/>
        <v>26646315.69</v>
      </c>
    </row>
    <row r="147" spans="1:7">
      <c r="A147" s="48">
        <v>46168</v>
      </c>
      <c r="B147" s="22" t="s">
        <v>146</v>
      </c>
      <c r="C147" s="27" t="s">
        <v>147</v>
      </c>
      <c r="D147" s="14" t="s">
        <v>148</v>
      </c>
      <c r="E147" s="20"/>
      <c r="F147" s="31">
        <v>1766000</v>
      </c>
      <c r="G147" s="17">
        <f t="shared" si="17"/>
        <v>24880315.69</v>
      </c>
    </row>
    <row r="148" spans="1:7">
      <c r="A148" s="48">
        <v>46168</v>
      </c>
      <c r="B148" s="22" t="s">
        <v>149</v>
      </c>
      <c r="C148" s="27" t="s">
        <v>147</v>
      </c>
      <c r="D148" s="14" t="s">
        <v>148</v>
      </c>
      <c r="E148" s="20"/>
      <c r="F148" s="31">
        <v>100000</v>
      </c>
      <c r="G148" s="17">
        <f t="shared" si="17"/>
        <v>24780315.69</v>
      </c>
    </row>
    <row r="149" spans="1:7">
      <c r="A149" s="48">
        <v>46168</v>
      </c>
      <c r="B149" s="23">
        <v>42445461132</v>
      </c>
      <c r="C149" s="27" t="s">
        <v>150</v>
      </c>
      <c r="D149" s="44" t="s">
        <v>151</v>
      </c>
      <c r="E149" s="20"/>
      <c r="F149" s="31">
        <v>188805.72</v>
      </c>
      <c r="G149" s="17">
        <f t="shared" si="17"/>
        <v>24591509.97</v>
      </c>
    </row>
    <row r="150" spans="1:7">
      <c r="A150" s="48">
        <v>46168</v>
      </c>
      <c r="B150" s="53">
        <v>60030169</v>
      </c>
      <c r="C150" s="13" t="s">
        <v>13</v>
      </c>
      <c r="D150" s="14" t="s">
        <v>14</v>
      </c>
      <c r="E150" s="20">
        <v>14660</v>
      </c>
      <c r="F150" s="51"/>
      <c r="G150" s="17">
        <f t="shared" ref="G150:G153" si="19">+G149+E150</f>
        <v>24606169.97</v>
      </c>
    </row>
    <row r="151" spans="1:7">
      <c r="A151" s="48">
        <v>46168</v>
      </c>
      <c r="B151" s="23">
        <v>60030172</v>
      </c>
      <c r="C151" s="13" t="s">
        <v>13</v>
      </c>
      <c r="D151" s="14" t="s">
        <v>14</v>
      </c>
      <c r="E151" s="20">
        <v>3700</v>
      </c>
      <c r="F151" s="51"/>
      <c r="G151" s="17">
        <f t="shared" si="19"/>
        <v>24609869.97</v>
      </c>
    </row>
    <row r="152" spans="1:7">
      <c r="A152" s="48">
        <v>46168</v>
      </c>
      <c r="B152" s="8" t="s">
        <v>152</v>
      </c>
      <c r="C152" s="18" t="s">
        <v>17</v>
      </c>
      <c r="D152" s="14" t="s">
        <v>14</v>
      </c>
      <c r="E152" s="20">
        <v>12980</v>
      </c>
      <c r="F152" s="54"/>
      <c r="G152" s="17">
        <f t="shared" si="19"/>
        <v>24622849.97</v>
      </c>
    </row>
    <row r="153" spans="1:7">
      <c r="A153" s="48">
        <v>46168</v>
      </c>
      <c r="B153" s="23">
        <v>60030178</v>
      </c>
      <c r="C153" s="18" t="s">
        <v>17</v>
      </c>
      <c r="D153" s="14" t="s">
        <v>14</v>
      </c>
      <c r="E153" s="20">
        <v>26000</v>
      </c>
      <c r="F153" s="31"/>
      <c r="G153" s="17">
        <f t="shared" si="19"/>
        <v>24648849.97</v>
      </c>
    </row>
    <row r="154" spans="1:7">
      <c r="A154" s="48">
        <v>46169</v>
      </c>
      <c r="B154" s="23">
        <v>42451530280</v>
      </c>
      <c r="C154" s="25" t="s">
        <v>153</v>
      </c>
      <c r="D154" s="14" t="s">
        <v>112</v>
      </c>
      <c r="E154" s="20"/>
      <c r="F154" s="31">
        <v>145460.38</v>
      </c>
      <c r="G154" s="17">
        <f t="shared" ref="G154:G160" si="20">+G153+E154-F154</f>
        <v>24503389.59</v>
      </c>
    </row>
    <row r="155" spans="1:7">
      <c r="A155" s="48">
        <v>46169</v>
      </c>
      <c r="B155" s="23">
        <v>42451547703</v>
      </c>
      <c r="C155" s="28" t="s">
        <v>108</v>
      </c>
      <c r="D155" s="14" t="s">
        <v>35</v>
      </c>
      <c r="E155" s="20"/>
      <c r="F155" s="31">
        <v>259110</v>
      </c>
      <c r="G155" s="17">
        <f t="shared" si="20"/>
        <v>24244279.59</v>
      </c>
    </row>
    <row r="156" spans="1:7">
      <c r="A156" s="48">
        <v>46169</v>
      </c>
      <c r="B156" s="23">
        <v>42451569858</v>
      </c>
      <c r="C156" s="25" t="s">
        <v>154</v>
      </c>
      <c r="D156" s="44" t="s">
        <v>155</v>
      </c>
      <c r="E156" s="20"/>
      <c r="F156" s="31">
        <v>91415.66</v>
      </c>
      <c r="G156" s="17">
        <f t="shared" si="20"/>
        <v>24152863.93</v>
      </c>
    </row>
    <row r="157" spans="1:7">
      <c r="A157" s="48">
        <v>46169</v>
      </c>
      <c r="B157" s="23">
        <v>42451586530</v>
      </c>
      <c r="C157" s="14" t="s">
        <v>36</v>
      </c>
      <c r="D157" s="14" t="s">
        <v>37</v>
      </c>
      <c r="E157" s="20"/>
      <c r="F157" s="31">
        <v>75145</v>
      </c>
      <c r="G157" s="17">
        <f t="shared" si="20"/>
        <v>24077718.93</v>
      </c>
    </row>
    <row r="158" spans="1:7">
      <c r="A158" s="48">
        <v>46169</v>
      </c>
      <c r="B158" s="23">
        <v>42451611537</v>
      </c>
      <c r="C158" s="14" t="s">
        <v>68</v>
      </c>
      <c r="D158" s="50" t="s">
        <v>69</v>
      </c>
      <c r="E158" s="20"/>
      <c r="F158" s="31">
        <v>60493.9</v>
      </c>
      <c r="G158" s="17">
        <f t="shared" si="20"/>
        <v>24017225.03</v>
      </c>
    </row>
    <row r="159" spans="1:7">
      <c r="A159" s="48">
        <v>46169</v>
      </c>
      <c r="B159" s="23">
        <v>42451635296</v>
      </c>
      <c r="C159" s="27" t="s">
        <v>156</v>
      </c>
      <c r="D159" s="18" t="s">
        <v>157</v>
      </c>
      <c r="E159" s="20"/>
      <c r="F159" s="31">
        <v>12160</v>
      </c>
      <c r="G159" s="17">
        <f t="shared" si="20"/>
        <v>24005065.03</v>
      </c>
    </row>
    <row r="160" spans="1:7">
      <c r="A160" s="48">
        <v>46169</v>
      </c>
      <c r="B160" s="23">
        <v>42451658308</v>
      </c>
      <c r="C160" s="43" t="s">
        <v>158</v>
      </c>
      <c r="D160" s="14" t="s">
        <v>159</v>
      </c>
      <c r="E160" s="20"/>
      <c r="F160" s="31">
        <v>72345.02</v>
      </c>
      <c r="G160" s="17">
        <f t="shared" si="20"/>
        <v>23932720.01</v>
      </c>
    </row>
    <row r="161" spans="1:7">
      <c r="A161" s="48">
        <v>46169</v>
      </c>
      <c r="B161" s="23">
        <v>60010142</v>
      </c>
      <c r="C161" s="13" t="s">
        <v>13</v>
      </c>
      <c r="D161" s="14" t="s">
        <v>14</v>
      </c>
      <c r="E161" s="20">
        <v>11100</v>
      </c>
      <c r="F161" s="31"/>
      <c r="G161" s="17">
        <f t="shared" ref="G161:G165" si="21">+G160+E161</f>
        <v>23943820.01</v>
      </c>
    </row>
    <row r="162" spans="1:7">
      <c r="A162" s="48">
        <v>46169</v>
      </c>
      <c r="B162" s="23">
        <v>60010145</v>
      </c>
      <c r="C162" s="13" t="s">
        <v>13</v>
      </c>
      <c r="D162" s="14" t="s">
        <v>14</v>
      </c>
      <c r="E162" s="20">
        <v>12100</v>
      </c>
      <c r="F162" s="31"/>
      <c r="G162" s="17">
        <f t="shared" si="21"/>
        <v>23955920.01</v>
      </c>
    </row>
    <row r="163" spans="1:7">
      <c r="A163" s="48">
        <v>46169</v>
      </c>
      <c r="B163" s="23">
        <v>60010148</v>
      </c>
      <c r="C163" s="21" t="s">
        <v>21</v>
      </c>
      <c r="D163" s="9" t="s">
        <v>21</v>
      </c>
      <c r="E163" s="20">
        <v>20690</v>
      </c>
      <c r="F163" s="31"/>
      <c r="G163" s="17">
        <f t="shared" si="21"/>
        <v>23976610.01</v>
      </c>
    </row>
    <row r="164" spans="1:7">
      <c r="A164" s="48">
        <v>46169</v>
      </c>
      <c r="B164" s="23">
        <v>60010152</v>
      </c>
      <c r="C164" s="18" t="s">
        <v>17</v>
      </c>
      <c r="D164" s="14" t="s">
        <v>14</v>
      </c>
      <c r="E164" s="20">
        <v>27360</v>
      </c>
      <c r="F164" s="31"/>
      <c r="G164" s="17">
        <f t="shared" si="21"/>
        <v>24003970.01</v>
      </c>
    </row>
    <row r="165" spans="1:7">
      <c r="A165" s="48">
        <v>46169</v>
      </c>
      <c r="B165" s="22" t="s">
        <v>27</v>
      </c>
      <c r="C165" s="32" t="s">
        <v>25</v>
      </c>
      <c r="D165" s="35" t="s">
        <v>26</v>
      </c>
      <c r="E165" s="20">
        <v>133015.36</v>
      </c>
      <c r="F165" s="31"/>
      <c r="G165" s="17">
        <f t="shared" si="21"/>
        <v>24136985.37</v>
      </c>
    </row>
    <row r="166" spans="1:7">
      <c r="A166" s="48">
        <v>46169</v>
      </c>
      <c r="B166" s="23">
        <v>42454799004</v>
      </c>
      <c r="C166" s="25" t="s">
        <v>30</v>
      </c>
      <c r="D166" s="14" t="s">
        <v>31</v>
      </c>
      <c r="E166" s="20"/>
      <c r="F166" s="55">
        <v>243391.2</v>
      </c>
      <c r="G166" s="17">
        <f t="shared" ref="G166:G179" si="22">+G165+E166-F166</f>
        <v>23893594.17</v>
      </c>
    </row>
    <row r="167" spans="1:7">
      <c r="A167" s="48">
        <v>46169</v>
      </c>
      <c r="B167" s="23">
        <v>42454829151</v>
      </c>
      <c r="C167" s="28" t="s">
        <v>160</v>
      </c>
      <c r="D167" s="14" t="s">
        <v>112</v>
      </c>
      <c r="E167" s="20"/>
      <c r="F167" s="31">
        <v>198357.91</v>
      </c>
      <c r="G167" s="17">
        <f t="shared" si="22"/>
        <v>23695236.26</v>
      </c>
    </row>
    <row r="168" spans="1:7">
      <c r="A168" s="48">
        <v>46169</v>
      </c>
      <c r="B168" s="23">
        <v>42454848005</v>
      </c>
      <c r="C168" s="38" t="s">
        <v>161</v>
      </c>
      <c r="D168" s="14" t="s">
        <v>35</v>
      </c>
      <c r="E168" s="20"/>
      <c r="F168" s="31">
        <v>282150</v>
      </c>
      <c r="G168" s="17">
        <f t="shared" si="22"/>
        <v>23413086.26</v>
      </c>
    </row>
    <row r="169" spans="1:7">
      <c r="A169" s="48">
        <v>46169</v>
      </c>
      <c r="B169" s="23">
        <v>42454858809</v>
      </c>
      <c r="C169" s="28" t="s">
        <v>162</v>
      </c>
      <c r="D169" s="14" t="s">
        <v>35</v>
      </c>
      <c r="E169" s="20"/>
      <c r="F169" s="31">
        <v>420000</v>
      </c>
      <c r="G169" s="17">
        <f t="shared" si="22"/>
        <v>22993086.26</v>
      </c>
    </row>
    <row r="170" spans="1:7">
      <c r="A170" s="48">
        <v>46170</v>
      </c>
      <c r="B170" s="23">
        <v>42457806290</v>
      </c>
      <c r="C170" s="27" t="s">
        <v>95</v>
      </c>
      <c r="D170" s="14" t="s">
        <v>35</v>
      </c>
      <c r="E170" s="20"/>
      <c r="F170" s="31">
        <v>378312.6</v>
      </c>
      <c r="G170" s="17">
        <f t="shared" si="22"/>
        <v>22614773.66</v>
      </c>
    </row>
    <row r="171" spans="1:7">
      <c r="A171" s="48">
        <v>46170</v>
      </c>
      <c r="B171" s="23">
        <v>42457831219</v>
      </c>
      <c r="C171" s="27" t="s">
        <v>163</v>
      </c>
      <c r="D171" s="18" t="s">
        <v>120</v>
      </c>
      <c r="E171" s="20"/>
      <c r="F171" s="31">
        <v>347539.5</v>
      </c>
      <c r="G171" s="17">
        <f t="shared" si="22"/>
        <v>22267234.16</v>
      </c>
    </row>
    <row r="172" spans="1:7">
      <c r="A172" s="48">
        <v>46170</v>
      </c>
      <c r="B172" s="23">
        <v>42457859284</v>
      </c>
      <c r="C172" s="43" t="s">
        <v>123</v>
      </c>
      <c r="D172" s="14" t="s">
        <v>112</v>
      </c>
      <c r="E172" s="20"/>
      <c r="F172" s="31">
        <v>65914.8</v>
      </c>
      <c r="G172" s="17">
        <f t="shared" si="22"/>
        <v>22201319.36</v>
      </c>
    </row>
    <row r="173" spans="1:7">
      <c r="A173" s="48">
        <v>46170</v>
      </c>
      <c r="B173" s="23">
        <v>42457881458</v>
      </c>
      <c r="C173" s="25" t="s">
        <v>164</v>
      </c>
      <c r="D173" s="14" t="s">
        <v>165</v>
      </c>
      <c r="E173" s="20"/>
      <c r="F173" s="31">
        <v>76275</v>
      </c>
      <c r="G173" s="17">
        <f t="shared" si="22"/>
        <v>22125044.36</v>
      </c>
    </row>
    <row r="174" spans="1:7">
      <c r="A174" s="48">
        <v>46170</v>
      </c>
      <c r="B174" s="23">
        <v>42458003468</v>
      </c>
      <c r="C174" s="28" t="s">
        <v>166</v>
      </c>
      <c r="D174" s="14" t="s">
        <v>167</v>
      </c>
      <c r="E174" s="20"/>
      <c r="F174" s="31">
        <v>12564.52</v>
      </c>
      <c r="G174" s="17">
        <f t="shared" si="22"/>
        <v>22112479.84</v>
      </c>
    </row>
    <row r="175" spans="1:7">
      <c r="A175" s="48">
        <v>46170</v>
      </c>
      <c r="B175" s="23">
        <v>42458019464</v>
      </c>
      <c r="C175" s="28" t="s">
        <v>168</v>
      </c>
      <c r="D175" s="14" t="s">
        <v>169</v>
      </c>
      <c r="E175" s="56"/>
      <c r="F175" s="31">
        <v>28774.19</v>
      </c>
      <c r="G175" s="17">
        <f t="shared" si="22"/>
        <v>22083705.65</v>
      </c>
    </row>
    <row r="176" spans="1:7">
      <c r="A176" s="48">
        <v>46170</v>
      </c>
      <c r="B176" s="23">
        <v>42458039206</v>
      </c>
      <c r="C176" s="28" t="s">
        <v>162</v>
      </c>
      <c r="D176" s="14" t="s">
        <v>112</v>
      </c>
      <c r="E176" s="20"/>
      <c r="F176" s="55">
        <v>103144.98</v>
      </c>
      <c r="G176" s="17">
        <f t="shared" si="22"/>
        <v>21980560.67</v>
      </c>
    </row>
    <row r="177" spans="1:7">
      <c r="A177" s="48">
        <v>46170</v>
      </c>
      <c r="B177" s="23">
        <v>42458092186</v>
      </c>
      <c r="C177" s="28" t="s">
        <v>160</v>
      </c>
      <c r="D177" s="14" t="s">
        <v>112</v>
      </c>
      <c r="E177" s="57"/>
      <c r="F177" s="55">
        <v>616428.22</v>
      </c>
      <c r="G177" s="17">
        <f t="shared" si="22"/>
        <v>21364132.45</v>
      </c>
    </row>
    <row r="178" spans="1:7">
      <c r="A178" s="48">
        <v>46170</v>
      </c>
      <c r="B178" s="23">
        <v>42458115353</v>
      </c>
      <c r="C178" s="28" t="s">
        <v>170</v>
      </c>
      <c r="D178" s="14" t="s">
        <v>35</v>
      </c>
      <c r="E178" s="20"/>
      <c r="F178" s="55">
        <v>485200</v>
      </c>
      <c r="G178" s="17">
        <f t="shared" si="22"/>
        <v>20878932.45</v>
      </c>
    </row>
    <row r="179" spans="1:7">
      <c r="A179" s="48">
        <v>46170</v>
      </c>
      <c r="B179" s="23">
        <v>42458147070</v>
      </c>
      <c r="C179" s="28" t="s">
        <v>171</v>
      </c>
      <c r="D179" s="18" t="s">
        <v>172</v>
      </c>
      <c r="E179" s="20"/>
      <c r="F179" s="55">
        <v>41895</v>
      </c>
      <c r="G179" s="17">
        <f t="shared" si="22"/>
        <v>20837037.45</v>
      </c>
    </row>
    <row r="180" spans="1:7">
      <c r="A180" s="48">
        <v>46170</v>
      </c>
      <c r="B180" s="22" t="s">
        <v>173</v>
      </c>
      <c r="C180" s="32" t="s">
        <v>25</v>
      </c>
      <c r="D180" s="35" t="s">
        <v>26</v>
      </c>
      <c r="E180" s="20">
        <v>1796270.25</v>
      </c>
      <c r="F180" s="55"/>
      <c r="G180" s="17">
        <f t="shared" ref="G180:G187" si="23">+G179+E180</f>
        <v>22633307.7</v>
      </c>
    </row>
    <row r="181" spans="1:7">
      <c r="A181" s="48">
        <v>46170</v>
      </c>
      <c r="B181" s="23">
        <v>60070172</v>
      </c>
      <c r="C181" s="21" t="s">
        <v>21</v>
      </c>
      <c r="D181" s="9" t="s">
        <v>21</v>
      </c>
      <c r="E181" s="49">
        <v>17370</v>
      </c>
      <c r="F181" s="54"/>
      <c r="G181" s="17">
        <f t="shared" si="23"/>
        <v>22650677.7</v>
      </c>
    </row>
    <row r="182" spans="1:7">
      <c r="A182" s="48">
        <v>46170</v>
      </c>
      <c r="B182" s="23">
        <v>60070175</v>
      </c>
      <c r="C182" s="13" t="s">
        <v>13</v>
      </c>
      <c r="D182" s="14" t="s">
        <v>14</v>
      </c>
      <c r="E182" s="49">
        <v>3800</v>
      </c>
      <c r="F182" s="45"/>
      <c r="G182" s="17">
        <f t="shared" si="23"/>
        <v>22654477.7</v>
      </c>
    </row>
    <row r="183" spans="1:7">
      <c r="A183" s="48">
        <v>46170</v>
      </c>
      <c r="B183" s="23">
        <v>60070178</v>
      </c>
      <c r="C183" s="13" t="s">
        <v>13</v>
      </c>
      <c r="D183" s="14" t="s">
        <v>14</v>
      </c>
      <c r="E183" s="49">
        <v>13130</v>
      </c>
      <c r="F183" s="45"/>
      <c r="G183" s="17">
        <f t="shared" si="23"/>
        <v>22667607.7</v>
      </c>
    </row>
    <row r="184" spans="1:7">
      <c r="A184" s="48">
        <v>46170</v>
      </c>
      <c r="B184" s="23">
        <v>60070181</v>
      </c>
      <c r="C184" s="18" t="s">
        <v>17</v>
      </c>
      <c r="D184" s="14" t="s">
        <v>14</v>
      </c>
      <c r="E184" s="49">
        <v>1600</v>
      </c>
      <c r="F184" s="45"/>
      <c r="G184" s="17">
        <f t="shared" si="23"/>
        <v>22669207.7</v>
      </c>
    </row>
    <row r="185" spans="1:7">
      <c r="A185" s="48">
        <v>46170</v>
      </c>
      <c r="B185" s="23">
        <v>60070184</v>
      </c>
      <c r="C185" s="18" t="s">
        <v>17</v>
      </c>
      <c r="D185" s="14" t="s">
        <v>14</v>
      </c>
      <c r="E185" s="49">
        <v>13370</v>
      </c>
      <c r="F185" s="45"/>
      <c r="G185" s="17">
        <f t="shared" si="23"/>
        <v>22682577.7</v>
      </c>
    </row>
    <row r="186" spans="1:7">
      <c r="A186" s="48">
        <v>46170</v>
      </c>
      <c r="B186" s="22" t="s">
        <v>174</v>
      </c>
      <c r="C186" s="32" t="s">
        <v>25</v>
      </c>
      <c r="D186" s="35" t="s">
        <v>175</v>
      </c>
      <c r="E186" s="58">
        <v>199118.92</v>
      </c>
      <c r="F186" s="45"/>
      <c r="G186" s="17">
        <f t="shared" si="23"/>
        <v>22881696.62</v>
      </c>
    </row>
    <row r="187" spans="1:7">
      <c r="A187" s="48">
        <v>46170</v>
      </c>
      <c r="B187" s="22" t="s">
        <v>176</v>
      </c>
      <c r="C187" s="32" t="s">
        <v>25</v>
      </c>
      <c r="D187" s="35" t="s">
        <v>175</v>
      </c>
      <c r="E187" s="49">
        <v>217169.06</v>
      </c>
      <c r="F187" s="45"/>
      <c r="G187" s="17">
        <f t="shared" si="23"/>
        <v>23098865.68</v>
      </c>
    </row>
    <row r="188" spans="1:7">
      <c r="A188" s="48">
        <v>46170</v>
      </c>
      <c r="B188" s="23">
        <v>42460800072</v>
      </c>
      <c r="C188" s="45" t="s">
        <v>177</v>
      </c>
      <c r="D188" s="14" t="s">
        <v>178</v>
      </c>
      <c r="E188" s="56"/>
      <c r="F188" s="31">
        <v>7400000.66</v>
      </c>
      <c r="G188" s="17">
        <f t="shared" ref="G188:G191" si="24">+G187+E188-F188</f>
        <v>15698865.02</v>
      </c>
    </row>
    <row r="189" spans="1:7">
      <c r="A189" s="48">
        <v>46170</v>
      </c>
      <c r="B189" s="23">
        <v>42460812468</v>
      </c>
      <c r="C189" s="27" t="s">
        <v>179</v>
      </c>
      <c r="D189" s="14" t="s">
        <v>37</v>
      </c>
      <c r="E189" s="56"/>
      <c r="F189" s="31">
        <v>38430.02</v>
      </c>
      <c r="G189" s="17">
        <f t="shared" si="24"/>
        <v>15660435</v>
      </c>
    </row>
    <row r="190" spans="1:7">
      <c r="A190" s="48">
        <v>46170</v>
      </c>
      <c r="B190" s="23">
        <v>42460826890</v>
      </c>
      <c r="C190" s="27" t="s">
        <v>180</v>
      </c>
      <c r="D190" s="44" t="s">
        <v>120</v>
      </c>
      <c r="E190" s="49"/>
      <c r="F190" s="49">
        <v>20340</v>
      </c>
      <c r="G190" s="17">
        <f t="shared" si="24"/>
        <v>15640095</v>
      </c>
    </row>
    <row r="191" spans="1:7">
      <c r="A191" s="48">
        <v>46171</v>
      </c>
      <c r="B191" s="34">
        <v>42465603677</v>
      </c>
      <c r="C191" s="38" t="s">
        <v>161</v>
      </c>
      <c r="D191" s="14" t="s">
        <v>35</v>
      </c>
      <c r="E191" s="49"/>
      <c r="F191" s="49">
        <v>358625</v>
      </c>
      <c r="G191" s="17">
        <f t="shared" si="24"/>
        <v>15281470</v>
      </c>
    </row>
    <row r="192" spans="1:7">
      <c r="A192" s="48">
        <v>46171</v>
      </c>
      <c r="B192" s="34">
        <v>90040463</v>
      </c>
      <c r="C192" s="13" t="s">
        <v>13</v>
      </c>
      <c r="D192" s="14" t="s">
        <v>14</v>
      </c>
      <c r="E192" s="49">
        <v>2610</v>
      </c>
      <c r="F192" s="45"/>
      <c r="G192" s="17">
        <f t="shared" ref="G192:G196" si="25">+G191+E192</f>
        <v>15284080</v>
      </c>
    </row>
    <row r="193" spans="1:7">
      <c r="A193" s="48">
        <v>46171</v>
      </c>
      <c r="B193" s="34">
        <v>90040466</v>
      </c>
      <c r="C193" s="13" t="s">
        <v>13</v>
      </c>
      <c r="D193" s="14" t="s">
        <v>14</v>
      </c>
      <c r="E193" s="49">
        <v>1200</v>
      </c>
      <c r="F193" s="45"/>
      <c r="G193" s="17">
        <f t="shared" si="25"/>
        <v>15285280</v>
      </c>
    </row>
    <row r="194" spans="1:7">
      <c r="A194" s="48">
        <v>46171</v>
      </c>
      <c r="B194" s="34">
        <v>90040470</v>
      </c>
      <c r="C194" s="21" t="s">
        <v>21</v>
      </c>
      <c r="D194" s="9" t="s">
        <v>21</v>
      </c>
      <c r="E194" s="49">
        <v>21445</v>
      </c>
      <c r="F194" s="45"/>
      <c r="G194" s="17">
        <f t="shared" si="25"/>
        <v>15306725</v>
      </c>
    </row>
    <row r="195" spans="1:7">
      <c r="A195" s="48">
        <v>46171</v>
      </c>
      <c r="B195" s="34">
        <v>90040473</v>
      </c>
      <c r="C195" s="18" t="s">
        <v>17</v>
      </c>
      <c r="D195" s="14" t="s">
        <v>14</v>
      </c>
      <c r="E195" s="49">
        <v>9250</v>
      </c>
      <c r="F195" s="45"/>
      <c r="G195" s="17">
        <f t="shared" si="25"/>
        <v>15315975</v>
      </c>
    </row>
    <row r="196" spans="1:7">
      <c r="A196" s="48">
        <v>46171</v>
      </c>
      <c r="B196" s="22" t="s">
        <v>181</v>
      </c>
      <c r="C196" s="32" t="s">
        <v>25</v>
      </c>
      <c r="D196" s="35" t="s">
        <v>182</v>
      </c>
      <c r="E196" s="56">
        <v>200277.77</v>
      </c>
      <c r="F196" s="31"/>
      <c r="G196" s="17">
        <f t="shared" si="25"/>
        <v>15516252.77</v>
      </c>
    </row>
    <row r="197" spans="1:7">
      <c r="A197" s="48">
        <v>46171</v>
      </c>
      <c r="B197" s="23"/>
      <c r="C197" s="59" t="s">
        <v>183</v>
      </c>
      <c r="D197" s="14" t="s">
        <v>184</v>
      </c>
      <c r="E197" s="56"/>
      <c r="F197" s="31">
        <v>32625.35</v>
      </c>
      <c r="G197" s="17">
        <f t="shared" ref="G197" si="26">+G196-F197</f>
        <v>15483627.42</v>
      </c>
    </row>
    <row r="198" ht="15.75" spans="1:7">
      <c r="A198" s="60"/>
      <c r="B198" s="61"/>
      <c r="C198" s="62"/>
      <c r="D198" s="62"/>
      <c r="E198" s="63">
        <f>SUM(E7:E197)</f>
        <v>22813496.21</v>
      </c>
      <c r="F198" s="63">
        <f>SUM(F7:F197)</f>
        <v>21683967.5</v>
      </c>
      <c r="G198" s="64"/>
    </row>
    <row r="199" spans="1:7">
      <c r="A199" s="65"/>
      <c r="B199" s="66"/>
      <c r="C199" s="67"/>
      <c r="D199" s="67"/>
      <c r="E199" s="68"/>
      <c r="F199" s="68"/>
      <c r="G199" s="69"/>
    </row>
    <row r="200" spans="1:7">
      <c r="A200" s="65"/>
      <c r="B200" s="66"/>
      <c r="C200" s="67"/>
      <c r="D200" s="67"/>
      <c r="E200" s="68"/>
      <c r="F200" s="68"/>
      <c r="G200" s="69"/>
    </row>
    <row r="201" spans="1:7">
      <c r="A201" s="70"/>
      <c r="B201" s="71"/>
      <c r="C201" s="70"/>
      <c r="D201" s="70"/>
      <c r="E201" s="70"/>
      <c r="F201" s="70"/>
      <c r="G201" s="70"/>
    </row>
    <row r="202" spans="1:7">
      <c r="A202" s="70"/>
      <c r="B202" s="71"/>
      <c r="C202" s="70"/>
      <c r="D202" s="70"/>
      <c r="E202" s="70"/>
      <c r="F202" s="70"/>
      <c r="G202" s="70"/>
    </row>
    <row r="203" spans="1:7">
      <c r="A203" s="70"/>
      <c r="B203" s="71"/>
      <c r="C203" s="70"/>
      <c r="D203" s="70"/>
      <c r="E203" s="70"/>
      <c r="F203" s="70"/>
      <c r="G203" s="70"/>
    </row>
    <row r="204" spans="1:7">
      <c r="A204" s="70"/>
      <c r="B204" s="71"/>
      <c r="C204" s="70"/>
      <c r="D204" s="70"/>
      <c r="E204" s="70"/>
      <c r="F204" s="70"/>
      <c r="G204" s="70"/>
    </row>
    <row r="205" spans="1:7">
      <c r="A205" s="70"/>
      <c r="B205" s="71"/>
      <c r="C205" s="70"/>
      <c r="D205" s="70"/>
      <c r="E205" s="70"/>
      <c r="F205" s="70"/>
      <c r="G205" s="70"/>
    </row>
    <row r="206" spans="1:7">
      <c r="A206" s="70"/>
      <c r="B206" s="71"/>
      <c r="C206" s="70"/>
      <c r="D206" s="70"/>
      <c r="E206" s="70"/>
      <c r="F206" s="70"/>
      <c r="G206" s="70"/>
    </row>
    <row r="207" spans="1:7">
      <c r="A207" s="70"/>
      <c r="B207" s="71"/>
      <c r="C207" s="70"/>
      <c r="D207" s="70"/>
      <c r="E207" s="70"/>
      <c r="F207" s="70"/>
      <c r="G207" s="70"/>
    </row>
    <row r="208" spans="1:7">
      <c r="A208" s="70"/>
      <c r="B208" s="70"/>
      <c r="C208" s="70"/>
      <c r="D208" s="70"/>
      <c r="E208" s="70"/>
      <c r="F208" s="70"/>
      <c r="G208" s="70"/>
    </row>
  </sheetData>
  <mergeCells count="3">
    <mergeCell ref="A1:G1"/>
    <mergeCell ref="A2:G2"/>
    <mergeCell ref="A3:G3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INGRESOS Y EGRESOS MAYO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Jasmery Vasquez Ureña</cp:lastModifiedBy>
  <dcterms:created xsi:type="dcterms:W3CDTF">2026-06-10T16:30:00Z</dcterms:created>
  <dcterms:modified xsi:type="dcterms:W3CDTF">2026-06-11T19:50:00Z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140D1E567BA84E02853E2EAE92616701_13</vt:lpwstr>
  </property>
  <property fmtid="{D5CDD505-2E9C-101B-9397-08002B2CF9AE}" pid="3" name="KSOProductBuildVer">
    <vt:lpwstr>3082-12.1.0.26880</vt:lpwstr>
  </property>
  <property fmtid="{D5CDD505-2E9C-101B-9397-08002B2CF9AE}" pid="4" name="CalculationRule">
    <vt:i4>0</vt:i4>
  </property>
</Properties>
</file>